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1"/>
  </bookViews>
  <sheets>
    <sheet name="Дорожная карта-образец" sheetId="1" r:id="rId1"/>
    <sheet name="Приложение 4 " sheetId="2" r:id="rId2"/>
    <sheet name="Приложение 3" sheetId="3" r:id="rId3"/>
    <sheet name="Приложение 2" sheetId="4" r:id="rId4"/>
    <sheet name="Приложение 1" sheetId="5" r:id="rId5"/>
  </sheets>
  <definedNames>
    <definedName name="_xlnm.Print_Titles" localSheetId="4">'Приложение 1'!$6:$12</definedName>
    <definedName name="_xlnm.Print_Titles" localSheetId="2">'Приложение 3'!$5:$7</definedName>
    <definedName name="_xlnm.Print_Titles" localSheetId="1">'Приложение 4 '!$5:$8</definedName>
  </definedNames>
  <calcPr fullCalcOnLoad="1"/>
</workbook>
</file>

<file path=xl/sharedStrings.xml><?xml version="1.0" encoding="utf-8"?>
<sst xmlns="http://schemas.openxmlformats.org/spreadsheetml/2006/main" count="639" uniqueCount="262">
  <si>
    <t>№ п/п</t>
  </si>
  <si>
    <t>МП</t>
  </si>
  <si>
    <t>1</t>
  </si>
  <si>
    <t>2</t>
  </si>
  <si>
    <t>ВСЕГО :</t>
  </si>
  <si>
    <t>Комитет по дорожному хозяйству  Ленинградской области</t>
  </si>
  <si>
    <t xml:space="preserve">По проектно-сметной документации </t>
  </si>
  <si>
    <t>в ценах соответствующих лет (тыс.руб)</t>
  </si>
  <si>
    <t>кв.м</t>
  </si>
  <si>
    <t xml:space="preserve">Администрация МО ____________ </t>
  </si>
  <si>
    <t>Наименование направления расходования средств, наименование объектов Программы</t>
  </si>
  <si>
    <t>I</t>
  </si>
  <si>
    <t>1.1</t>
  </si>
  <si>
    <t>1.1.1</t>
  </si>
  <si>
    <t>Из них:</t>
  </si>
  <si>
    <t xml:space="preserve">в том числе: </t>
  </si>
  <si>
    <t>1.2</t>
  </si>
  <si>
    <t>Ремонт дворовых территорий многоквартирных домов, всего:</t>
  </si>
  <si>
    <t>2.1</t>
  </si>
  <si>
    <t>2.2</t>
  </si>
  <si>
    <t xml:space="preserve">Вид работ </t>
  </si>
  <si>
    <t>Ремонт</t>
  </si>
  <si>
    <t>Кап.ремонт</t>
  </si>
  <si>
    <t>км/ п.м. мостов</t>
  </si>
  <si>
    <t>из них:</t>
  </si>
  <si>
    <t>в том числе по объектам:</t>
  </si>
  <si>
    <t>II</t>
  </si>
  <si>
    <t>III</t>
  </si>
  <si>
    <t xml:space="preserve">Капитальный ремонт и ремонт автомобильных дорог общего пользования, местного значения, в т.ч. в населенных пунктах. ВСЕГО: </t>
  </si>
  <si>
    <t>Межбюджетные трансферты, ВСЕГО:</t>
  </si>
  <si>
    <t xml:space="preserve">Ремонт автомобильных дорог, всего: </t>
  </si>
  <si>
    <t>1.3</t>
  </si>
  <si>
    <t xml:space="preserve">Капитальный ремонт и ремонт дворовых территорий многоквартирных домов,всего: </t>
  </si>
  <si>
    <t>5</t>
  </si>
  <si>
    <t>Сроки работ (годы)</t>
  </si>
  <si>
    <t>4</t>
  </si>
  <si>
    <t>в том числе по Программам и мероприятиям: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</si>
  <si>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</si>
  <si>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</si>
  <si>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</si>
  <si>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</si>
  <si>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</si>
  <si>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</si>
  <si>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</si>
  <si>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 xml:space="preserve">Проектирование и строительство (реконструкция) автомобильных дорог общего пользования местного значения. </t>
  </si>
  <si>
    <t xml:space="preserve">Капитальный ремонт и ремонт автомобильных дорог общего пользования, местного значения, в т.ч. в населенных пунктах. </t>
  </si>
  <si>
    <t>Капитальный ремонт и ремонт дворовых территорий многоквартирных домов, проездов к дворовым территориям многоквартирных домов.</t>
  </si>
  <si>
    <t>Комитет по дорожному хозяйству                                                                     Ленинградской области</t>
  </si>
  <si>
    <t>Наименование направления расходования средств, наименование объектов</t>
  </si>
  <si>
    <t>в том числе по месяцам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</si>
  <si>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</si>
  <si>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</si>
  <si>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</si>
  <si>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</si>
  <si>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</si>
  <si>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</si>
  <si>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</si>
  <si>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</si>
  <si>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</si>
  <si>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Председатель комитета  </t>
  </si>
  <si>
    <t xml:space="preserve">Глава Администрации </t>
  </si>
  <si>
    <t>___________________ / ____________/</t>
  </si>
  <si>
    <t>ВСЕГО объемов финансирования:</t>
  </si>
  <si>
    <t>Администрация муниципального образования ____________________________Ленинградской области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</si>
  <si>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</si>
  <si>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</si>
  <si>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</si>
  <si>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</si>
  <si>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</si>
  <si>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</si>
  <si>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</si>
  <si>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</si>
  <si>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</si>
  <si>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</si>
  <si>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</si>
  <si>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кол-во единиц двор. террит., проездов</t>
  </si>
  <si>
    <t>в том числе по мероприятиям:</t>
  </si>
  <si>
    <t xml:space="preserve">Заказчик </t>
  </si>
  <si>
    <t>Наименование мероприятия</t>
  </si>
  <si>
    <t>Ожидаемый результат</t>
  </si>
  <si>
    <t>Сроки реализации</t>
  </si>
  <si>
    <t>Ответственный исполнитель</t>
  </si>
  <si>
    <t xml:space="preserve">% долевого участия бюджета  МО                (гр18/гр16*100)     </t>
  </si>
  <si>
    <t>х</t>
  </si>
  <si>
    <t xml:space="preserve">План мероприятий ("Дорожная карта")  Администрации муниципального образования __________________ Ленинградской области "О реализации мероприятий в рамках долгосрочной целевой программы «Совершенствование и развитие автомобильных дорог Ленинградской области на 2009-2020 годы" в 2013 году. </t>
  </si>
  <si>
    <t>1.1.</t>
  </si>
  <si>
    <t>Своевременная организация работ по проектированию</t>
  </si>
  <si>
    <t>Обеспечение условий для своевременного строительства автодороги</t>
  </si>
  <si>
    <t xml:space="preserve">Подготовка документов для проведение торгов комитетом государственного заказа Ленинградской области  на право выполнить проектные работы </t>
  </si>
  <si>
    <t>Проектирование строительства</t>
  </si>
  <si>
    <t>Разработанная проектно-сметная документация на строительство объекта.</t>
  </si>
  <si>
    <t>1.4</t>
  </si>
  <si>
    <t>Проведение экспертизы проектно-сметной документации на строительство объекта.</t>
  </si>
  <si>
    <t>В установленные законодательством сроки</t>
  </si>
  <si>
    <t>Положительное заключение  ГАУ "Леноблгосэкспертиза" по проектно-сметной документации. Утвержденная проектно-сметная документация.</t>
  </si>
  <si>
    <t>Проектные работы</t>
  </si>
  <si>
    <t>В срок до _______2013г.</t>
  </si>
  <si>
    <t xml:space="preserve">Подготовка документов до _______2013г. Сроки проведения торгов в соответствии с законодательством РФ. </t>
  </si>
  <si>
    <t>Заключение Соглашения или его корректировка с комитетом по дорожному хозяйству Ленинградской области на предоставление субсидий в 2013 году за счет средств дорожного фонда.</t>
  </si>
  <si>
    <t>В течение 20 рабочих дней со дня вступления в силу постановления Правительства Ленинградсмкой области, утверждающего распределение субсидий, либо вносящего  изменения в их распределение.</t>
  </si>
  <si>
    <t>Администрация МО ________________ Лен.области</t>
  </si>
  <si>
    <t>Не позднее 1 месяца со дня подписания Соглашения о порядке предоставления субсидий.</t>
  </si>
  <si>
    <t>Администрация МО ____________ Лен.области, комитет государственного заказа Ленинградской области</t>
  </si>
  <si>
    <t>Определение подрядной организации по итогам проведения аукциона.</t>
  </si>
  <si>
    <t>Выполнение работ по строительству объекта</t>
  </si>
  <si>
    <t xml:space="preserve">В срок до _______2013г. в соответствии с заключенным  муниципальным контрактом или проектом мун.контракта. </t>
  </si>
  <si>
    <t xml:space="preserve">Подрядная организация </t>
  </si>
  <si>
    <t>Завершение работ в соответствии с графиками строительства объекта.</t>
  </si>
  <si>
    <t>2.3.</t>
  </si>
  <si>
    <t>Приемка объекта в порядке, установленном муниципальным контрактом.</t>
  </si>
  <si>
    <t>В сроки, предусмотренные мун. контрактом.</t>
  </si>
  <si>
    <t xml:space="preserve">Администрация МО _________________, Подрядная организация,        ГАУ "Леноблгосэкспертиза" </t>
  </si>
  <si>
    <t>Администрация МО _________________, Подрядная организация</t>
  </si>
  <si>
    <t>Акт приемочной комиссии передачи объекта заказчику подрядчиком.</t>
  </si>
  <si>
    <t>Оформление разрешения на ввод объекта в эксплуатацию</t>
  </si>
  <si>
    <t>Администрация МО ____________ Лен.области, комитет государственного строительного надзора Ленинградской области</t>
  </si>
  <si>
    <t>Ввод объекта в эксплуатацию</t>
  </si>
  <si>
    <t xml:space="preserve">Регистрация права собственности на объект строительства </t>
  </si>
  <si>
    <t>Правоустанавливающие документы на объект</t>
  </si>
  <si>
    <t>Администрация МО ________________ Лен.области, Ленинградский областной комитет по управлению государственныи имуществом</t>
  </si>
  <si>
    <t>Обеспечение эксплуатации объекта: определение эксплуатирующей организации (пользователя) объекта;  формирование штатного расписания эксплуатирующей организации объекта; включение средств в местный бюджет на сожержание объекта.</t>
  </si>
  <si>
    <t>2.4</t>
  </si>
  <si>
    <t>2.5</t>
  </si>
  <si>
    <t>2.6</t>
  </si>
  <si>
    <t>За 5 месяцев до ввода объекта в эксплуатацию</t>
  </si>
  <si>
    <t>Правовой акт, определяющий пользователя объекта</t>
  </si>
  <si>
    <t>Мониторинг реализации муниципальной программы, в том числе: приемка и оплата выполненных работ,  подготовка отчетов по освоениею объемов по Соглашению с комитетом по дорожному хозяйству Лен. области</t>
  </si>
  <si>
    <t>Отчет  по освоениею объемов и целевых показателей  по Соглашению с комитетом по дорожному хозяйству Лен. области.</t>
  </si>
  <si>
    <t xml:space="preserve"> Ежемесячно в срок до 02 числа месяца, следующего за отчетным  в течение финансового года.</t>
  </si>
  <si>
    <t>Контроль за реализацией муниципальной программы,финансирование которой осуществляется с привлечением средств субсидий за счет средств дорожного фонда Ленинградской области.</t>
  </si>
  <si>
    <t>Наиболее эффективное использованиебюджетных средств</t>
  </si>
  <si>
    <t>Корректировка муниципальной программы и Соглашения с комитетом по дорожному хозяйству Лен. области по итогам проведения торгов.</t>
  </si>
  <si>
    <t>При корректировке местного бюджета и постановления Правительства Лен. области по распределению субсидий.</t>
  </si>
  <si>
    <t>Осуществление контроля за техническим состоянием объекта в гарантийный период .</t>
  </si>
  <si>
    <t>В течение гарантийного периода.</t>
  </si>
  <si>
    <t>Эксплуатирующая организация объекта.</t>
  </si>
  <si>
    <t>Выявление недостатков технического состояния объекта.</t>
  </si>
  <si>
    <t>Устранение выявленных недостатков технического состояния объекта.</t>
  </si>
  <si>
    <t>Предъявление претензий, обращений в СРО подрядчика, исков к подрядной организации в случае ее отказа устранить выявленные недостатки в ходе эксплуатации объекта.</t>
  </si>
  <si>
    <t xml:space="preserve">Администрация МО ________________ Лен.области (муниципальный заказчик), подрядная организация </t>
  </si>
  <si>
    <t>Обеспечение возможности возврата денежных средств либо устранения выявленных недостатков силами подрядчика.</t>
  </si>
  <si>
    <t>Своевременное внесение изменений по включению средств субсидий в доходную и расходную часть местного бюджета для работы муниципального заказчика по освоению муниципальных программ.</t>
  </si>
  <si>
    <t>Сбор исходных данных для проектирования объекта (правоустанавливающие документы, документация по планировке, технические условия и пр.)</t>
  </si>
  <si>
    <t>Подготовка документов для проведение торгов комитетом государственного заказа Ленинградской области  на право выполнения строительно-монтажных работ.</t>
  </si>
  <si>
    <t>Акт ввода объекта в эксплуатацию.</t>
  </si>
  <si>
    <t>Завершение работ в соответствии с графиками работ по объекту.</t>
  </si>
  <si>
    <t>Администрация МО ____________ Лен.области (муниципальный заказчик)</t>
  </si>
  <si>
    <t>Выполнение работ по ремонту объекта</t>
  </si>
  <si>
    <t>Подготовка документов для проведение торгов на право выполнения строительно-монтажных работ.</t>
  </si>
  <si>
    <t>3</t>
  </si>
  <si>
    <t>I.Общее описание "дорожной карты"</t>
  </si>
  <si>
    <t xml:space="preserve">             Целями "дорожной карты" являются: </t>
  </si>
  <si>
    <t xml:space="preserve">            оптимизация этапов и сроков выполнения работ; </t>
  </si>
  <si>
    <t xml:space="preserve">           упрощение административных процедур на всех стадиях проектирования, строительства (реконструкции), капитального ремонта и ремонта, начиная с включения объекта в программу и заканчивая вводом в эксплуатацию. </t>
  </si>
  <si>
    <t xml:space="preserve">II.Формирование муниципальной программы </t>
  </si>
  <si>
    <t>В срок до 15 марта текущего финансового года.</t>
  </si>
  <si>
    <t xml:space="preserve">              Настоящая дорожная карта предусматривает поэтапный план мероприятий по формированию и реализации муниципальных целевых программ, финансирумых с привлечением субсидий за счет средств дорожного фонда Ленинградской области.</t>
  </si>
  <si>
    <t>Включение объектов в проекты муниципальных целевых программ.</t>
  </si>
  <si>
    <t>В срок до 15 апреля текущего финансового года.</t>
  </si>
  <si>
    <t>Подготовка проектно-сметной документации на объекты, включенные в заявки, за исключением объектов проектирования.</t>
  </si>
  <si>
    <t>Распоряжение Администрации МО, утверждающей проектно-сметную документацию на объекты.</t>
  </si>
  <si>
    <t>Своевременная подготовка заявки в комитет на  получение средств субсидий для реализации муниципальных программ.</t>
  </si>
  <si>
    <t>IY</t>
  </si>
  <si>
    <t>Реализация муниципальных программ,финансирование которых осуществляется с привлечением средств субсидий за счет средств дорожного фонда Ленинградской области.</t>
  </si>
  <si>
    <t xml:space="preserve">Строительство автодороги "______", км </t>
  </si>
  <si>
    <t>Строительство (реконструкция) объекта</t>
  </si>
  <si>
    <t>Контроль за состоянием объектов муниципальных программ в течение гарантийного срока.</t>
  </si>
  <si>
    <t>2.3</t>
  </si>
  <si>
    <t>в том числе по плану мероприятий и по объектам:</t>
  </si>
  <si>
    <t>Ремонт а/д " Зуево- Н. Ладога", км0+000 - км 7+200</t>
  </si>
  <si>
    <t>Ремонт а/д " Петродворец-Кейкино", км 1+520 - км 3+400</t>
  </si>
  <si>
    <t>Ремонт а/д " Подъезд к дер.Старополье", км0+000 - км 1+200</t>
  </si>
  <si>
    <t>В срок до 05.06.2013</t>
  </si>
  <si>
    <t>Подрядчик - ООО "Вираж"</t>
  </si>
  <si>
    <t>Подрядчик - ГП Лужское ДРСУ</t>
  </si>
  <si>
    <t>Подрядчик - ООО "Ремстройкомплект"</t>
  </si>
  <si>
    <t>В срок до 15.06.2013</t>
  </si>
  <si>
    <t>В срок до 20.06.2013</t>
  </si>
  <si>
    <t>В срок до 30.06.2013</t>
  </si>
  <si>
    <t>В срок до 25.09.2013</t>
  </si>
  <si>
    <t>В срок до 30.09.2013</t>
  </si>
  <si>
    <t>В срок до 30.10.2013</t>
  </si>
  <si>
    <t>3.1</t>
  </si>
  <si>
    <t>3.2</t>
  </si>
  <si>
    <t>3.3</t>
  </si>
  <si>
    <t>3.4</t>
  </si>
  <si>
    <t>В срок до 05.10.2013</t>
  </si>
  <si>
    <t>В срок до 15.10.2013</t>
  </si>
  <si>
    <t>В срок до 15.11.2013</t>
  </si>
  <si>
    <t>Утвержден 30.09.2013</t>
  </si>
  <si>
    <t>Утвержден 02.10.2013</t>
  </si>
  <si>
    <t>Утвержден 03.11.2013</t>
  </si>
  <si>
    <t>а)</t>
  </si>
  <si>
    <t>б)</t>
  </si>
  <si>
    <t>в)</t>
  </si>
  <si>
    <t>Ремонт дворовой территрии по адресу: ул. Пионерская,20</t>
  </si>
  <si>
    <t>Ремонт дворовой территрии по адресу: ул. Ленина,41</t>
  </si>
  <si>
    <t>Ремонт дворовой территрии по адресу: ул. Жуковского, 22</t>
  </si>
  <si>
    <t>Ремонт дворовой территрии по адресу: ул. Нефтяннников, 15</t>
  </si>
  <si>
    <t>Направление главному распорядителю средств областного бюджета (комитету) заявок для включения объектов в мероприятия долгосрочной целевой программы "Совершенствование и развитие автомобильных дорог Ленинградской области на 2009-2020 годы".</t>
  </si>
  <si>
    <t>ОБРАЗЕЦ</t>
  </si>
  <si>
    <t xml:space="preserve">Капитальный ремонт и ремонт автомобильных дорог общего пользования, местного значения. ВСЕГО: </t>
  </si>
  <si>
    <t>Председатель комитета  ____________________  / М.Ю. Козьминых/</t>
  </si>
  <si>
    <t xml:space="preserve">Целевые показатели без учета предоставления субсидии  (Ввод мощностей в 2014 году)  </t>
  </si>
  <si>
    <t xml:space="preserve">Целевые показатели с учетом предоставления субсидии (Ввод мощностей в 2014 году)  </t>
  </si>
  <si>
    <t>Объем финансирования в 2014 году за счет средств:                                                       ( тыс. рублей)</t>
  </si>
  <si>
    <t xml:space="preserve">  ____________________   / М.Ю. Козьминых/</t>
  </si>
  <si>
    <r>
      <rPr>
        <sz val="8"/>
        <rFont val="Arial Cyr"/>
        <family val="0"/>
      </rPr>
      <t xml:space="preserve">000 2 02 02216 </t>
    </r>
    <r>
      <rPr>
        <b/>
        <sz val="8"/>
        <rFont val="Arial Cyr"/>
        <family val="0"/>
      </rPr>
      <t xml:space="preserve">10 </t>
    </r>
    <r>
      <rPr>
        <sz val="8"/>
        <rFont val="Arial Cyr"/>
        <family val="0"/>
      </rPr>
      <t>0000 151</t>
    </r>
  </si>
  <si>
    <t>Государственная программа "Развитие автомобильных дорог Ленинградской области".</t>
  </si>
  <si>
    <t>029 0409 62 0 0000</t>
  </si>
  <si>
    <t>029 0409 62 2 7014 521</t>
  </si>
  <si>
    <t>Председатель комитета ____________  / М.Ю. Козьминых/</t>
  </si>
  <si>
    <t>в том числе за счет средств дорожного фонда</t>
  </si>
  <si>
    <t xml:space="preserve">                   ЛО</t>
  </si>
  <si>
    <t xml:space="preserve">                  МО</t>
  </si>
  <si>
    <t>ЛО</t>
  </si>
  <si>
    <t>МО</t>
  </si>
  <si>
    <t>Объем ассигнований за счет средств дорожного фонда                                              2014 г. ( тыс.руб.)</t>
  </si>
  <si>
    <t>Объем финансирования в 2014 году, всего, тыс. руб.</t>
  </si>
  <si>
    <t>График перечисления средств из дорожного фонда  муниципального образования ____________________________ Ленинградской области на финансирование расходных обязательств на реализацию мероприятий Программ в 2014 году.</t>
  </si>
  <si>
    <t>Ввод мощностей в 2014 году</t>
  </si>
  <si>
    <t>в том числе за счет средств дорожного фонда :</t>
  </si>
  <si>
    <t>Плановое значение показателей по Соглашению                                   (гр.11-15 Прилож. № 1)</t>
  </si>
  <si>
    <t>Приложение № 1  к соглашению №_____                                                                                               от"_____"____________2014г.</t>
  </si>
  <si>
    <t xml:space="preserve">Капитальный ремонт и ремонт автомобильных дорог общего пользования местного значения, имеющих приоритетный социально-значимый характер. ВСЕГО: </t>
  </si>
  <si>
    <t xml:space="preserve">Капитальный ремонт автомобильных дорог,имеющих приоритетный социально-значимый характер. всего: </t>
  </si>
  <si>
    <t xml:space="preserve">Ремонт автомобильных дорог, имеющих приоритетный социально-значимый характер. всего: </t>
  </si>
  <si>
    <t>Капитальный ремонт и ремонт автомобильных дорог общего пользования  местного значения.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</si>
  <si>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характер.</t>
  </si>
  <si>
    <t>029 0409 62 2 7420 521</t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</si>
  <si>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7420</t>
    </r>
  </si>
  <si>
    <t>Приложение № 2  к дополнительному соглашению №_____  от"_____"____________2014г.</t>
  </si>
  <si>
    <t>в том числе: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</si>
  <si>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</si>
  <si>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пунктов.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</si>
  <si>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пунктов.ВСЕГО: </t>
  </si>
  <si>
    <t>Приложение № 3 к дополнительному соглашению №_____от "_____"____________2014г.</t>
  </si>
  <si>
    <t>Капитальный ремонт и ремонт автомобильных дорог общего пользования местного значения.</t>
  </si>
  <si>
    <t>ремонт  асфальтобетонного дорожного покрытия участка  автомобильной дороги по адресу: Ленинградская область, Тихвинский район, п. Шугозеро, ул.Исполкомовская (от поворота  ул. Советской до здания администрации Шугозерского сельского поселения)</t>
  </si>
  <si>
    <t>ремонт асфальтобетонного покрытия по адресу: Ленинградская область, Тихвинский район, п.Шугозеро, ул.Советская д.23</t>
  </si>
  <si>
    <t>1..1</t>
  </si>
  <si>
    <t>1,1</t>
  </si>
  <si>
    <t xml:space="preserve">Администрация МО Шугозерское сельское поселение Тихвинского муниципального района Ленинградской области </t>
  </si>
  <si>
    <t>Администрация муниципального образования Шугозерское сельское поселение Тихвинского муниципального района Ленинградской области</t>
  </si>
  <si>
    <t xml:space="preserve">Глава Администрации ________________ / Н.С.Соколова / </t>
  </si>
  <si>
    <r>
      <t>971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0409 622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7014 244 225</t>
    </r>
  </si>
  <si>
    <r>
      <rPr>
        <sz val="8"/>
        <rFont val="Arial Cyr"/>
        <family val="0"/>
      </rPr>
      <t>971 2 02 02216 10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0000 151</t>
    </r>
  </si>
  <si>
    <r>
      <rPr>
        <sz val="8"/>
        <rFont val="Arial Cyr"/>
        <family val="0"/>
      </rPr>
      <t>000 2 02 02216 10 0000 151</t>
    </r>
  </si>
  <si>
    <t>971 0409 040 0301 244 225</t>
  </si>
  <si>
    <r>
      <t>971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0409 622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7013 244 225</t>
    </r>
  </si>
  <si>
    <t>029 0409 62 2 7013 521</t>
  </si>
  <si>
    <t xml:space="preserve">Глава Администрации _______________/Н.С.Соколова/ 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</si>
  <si>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 Шугозерское сельское поселение Тихвинского муниципального района Ленинградской области  в 2014 году.</t>
  </si>
  <si>
    <t>Приложение № 4                                                                                                                                           к Соглашению №_____от "_____"____________2014г.</t>
  </si>
  <si>
    <t>Приложение № 1  к дополнительному соглашению №_____  от"_____"____________2014г.</t>
  </si>
  <si>
    <t>Приложение № 2  к Соглашению №_____  от"_____"____________2014г.</t>
  </si>
  <si>
    <t xml:space="preserve">Распределение средств по объектам  мероприятий Программ муниципального образования  Шугозерское сельское поселение Тихвинского муниципального района Ленинградской области, предоставляемых бюджету муниципального образования в виде субсидий за счет средств дорожного фонда Ленинградской области  в 2014 году. </t>
  </si>
  <si>
    <t>___________________ / Н.С.Соколова/</t>
  </si>
  <si>
    <t>-</t>
  </si>
  <si>
    <t>Главный бухгалтер       _______________ /Г.А.Цветкова/</t>
  </si>
  <si>
    <t>ОТЧЕТ об осуществлении расходов дорожного фонда муниципального образования   Шугозерское сельское поселение Тихвинского муниципального района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октября 2014 года</t>
  </si>
  <si>
    <t>акт выполненных работ №1 от 30.09.2014г., оплата будет произведена в октябре 2014г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</si>
</sst>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</numFmts>
  <fonts count="78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sz val="14"/>
      <color indexed="8"/>
      <name val="Times New Roman Cyr"/>
      <family val="1"/>
    </font>
    <font>
      <b/>
      <sz val="14"/>
      <color indexed="9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2"/>
      <color indexed="8"/>
      <name val="Times New Roman Cyr"/>
      <family val="0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20"/>
      <name val="Times New Roman Cyr"/>
      <family val="1"/>
    </font>
    <font>
      <sz val="12"/>
      <name val="Arial"/>
      <family val="2"/>
    </font>
    <font>
      <sz val="10"/>
      <color indexed="8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b/>
      <sz val="7"/>
      <name val="Arial Cyr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sz val="7"/>
      <name val="Times New Roman CYR"/>
      <family val="0"/>
    </font>
    <font>
      <b/>
      <sz val="11"/>
      <color indexed="8"/>
      <name val="Times New Roman Cyr"/>
      <family val="0"/>
    </font>
    <font>
      <sz val="9"/>
      <color indexed="8"/>
      <name val="Times New Roman Cyr"/>
      <family val="0"/>
    </font>
    <font>
      <b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63" fillId="7" borderId="1" applyNumberFormat="0" applyAlignment="0" applyProtection="0"/>
    <xf numFmtId="0" fontId="64" fillId="20" borderId="2" applyNumberFormat="0" applyAlignment="0" applyProtection="0"/>
    <xf numFmtId="0" fontId="6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1" borderId="7" applyNumberFormat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3" fillId="0" borderId="0">
      <alignment/>
      <protection/>
    </xf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4" borderId="0" applyNumberFormat="0" applyBorder="0" applyAlignment="0" applyProtection="0"/>
  </cellStyleXfs>
  <cellXfs count="539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2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wrapText="1"/>
    </xf>
    <xf numFmtId="2" fontId="8" fillId="24" borderId="10" xfId="0" applyNumberFormat="1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justify" vertical="top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173" fontId="2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2" fontId="16" fillId="24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left" vertical="center" wrapText="1"/>
    </xf>
    <xf numFmtId="2" fontId="20" fillId="24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justify" vertical="top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49" fontId="6" fillId="24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27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3" fontId="6" fillId="24" borderId="0" xfId="0" applyNumberFormat="1" applyFont="1" applyFill="1" applyAlignment="1">
      <alignment horizontal="center" vertical="center" wrapText="1"/>
    </xf>
    <xf numFmtId="174" fontId="6" fillId="24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3" fontId="6" fillId="24" borderId="0" xfId="0" applyNumberFormat="1" applyFont="1" applyFill="1" applyBorder="1" applyAlignment="1">
      <alignment horizontal="center" vertical="center" wrapText="1"/>
    </xf>
    <xf numFmtId="174" fontId="6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3" fontId="13" fillId="24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24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6" fillId="24" borderId="0" xfId="0" applyNumberFormat="1" applyFont="1" applyFill="1" applyAlignment="1">
      <alignment horizontal="center" vertical="center" wrapText="1"/>
    </xf>
    <xf numFmtId="2" fontId="16" fillId="24" borderId="10" xfId="0" applyNumberFormat="1" applyFont="1" applyFill="1" applyBorder="1" applyAlignment="1">
      <alignment horizontal="left" vertical="center" wrapText="1"/>
    </xf>
    <xf numFmtId="172" fontId="26" fillId="24" borderId="10" xfId="0" applyNumberFormat="1" applyFont="1" applyFill="1" applyBorder="1" applyAlignment="1">
      <alignment horizontal="center" vertical="center" wrapText="1"/>
    </xf>
    <xf numFmtId="178" fontId="26" fillId="24" borderId="10" xfId="0" applyNumberFormat="1" applyFont="1" applyFill="1" applyBorder="1" applyAlignment="1">
      <alignment horizontal="center" vertical="center" wrapText="1"/>
    </xf>
    <xf numFmtId="179" fontId="26" fillId="0" borderId="10" xfId="58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178" fontId="28" fillId="24" borderId="10" xfId="0" applyNumberFormat="1" applyFont="1" applyFill="1" applyBorder="1" applyAlignment="1">
      <alignment horizontal="center" vertical="center" wrapText="1"/>
    </xf>
    <xf numFmtId="179" fontId="28" fillId="0" borderId="10" xfId="58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6" fillId="24" borderId="11" xfId="0" applyNumberFormat="1" applyFont="1" applyFill="1" applyBorder="1" applyAlignment="1">
      <alignment horizontal="center" vertical="center" wrapText="1"/>
    </xf>
    <xf numFmtId="0" fontId="26" fillId="24" borderId="12" xfId="0" applyNumberFormat="1" applyFont="1" applyFill="1" applyBorder="1" applyAlignment="1">
      <alignment horizontal="center" vertical="center" wrapText="1"/>
    </xf>
    <xf numFmtId="178" fontId="26" fillId="24" borderId="12" xfId="0" applyNumberFormat="1" applyFont="1" applyFill="1" applyBorder="1" applyAlignment="1">
      <alignment horizontal="center" vertical="center" wrapText="1"/>
    </xf>
    <xf numFmtId="172" fontId="26" fillId="24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2" fontId="28" fillId="24" borderId="11" xfId="0" applyNumberFormat="1" applyFont="1" applyFill="1" applyBorder="1" applyAlignment="1">
      <alignment horizontal="center" vertical="center" wrapText="1"/>
    </xf>
    <xf numFmtId="0" fontId="28" fillId="24" borderId="11" xfId="0" applyNumberFormat="1" applyFont="1" applyFill="1" applyBorder="1" applyAlignment="1">
      <alignment horizontal="center" vertical="center" wrapText="1"/>
    </xf>
    <xf numFmtId="0" fontId="28" fillId="24" borderId="11" xfId="0" applyNumberFormat="1" applyFont="1" applyFill="1" applyBorder="1" applyAlignment="1">
      <alignment horizontal="center" vertical="center" wrapText="1"/>
    </xf>
    <xf numFmtId="178" fontId="28" fillId="2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2" fontId="32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72" fontId="30" fillId="0" borderId="10" xfId="0" applyNumberFormat="1" applyFont="1" applyBorder="1" applyAlignment="1">
      <alignment horizontal="center" vertical="center" wrapText="1"/>
    </xf>
    <xf numFmtId="182" fontId="30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vertical="center" wrapText="1"/>
    </xf>
    <xf numFmtId="2" fontId="35" fillId="0" borderId="14" xfId="0" applyNumberFormat="1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9" fillId="0" borderId="0" xfId="0" applyFont="1" applyAlignment="1">
      <alignment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Fill="1" applyAlignment="1">
      <alignment vertical="center"/>
    </xf>
    <xf numFmtId="0" fontId="38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39" fillId="0" borderId="0" xfId="0" applyFont="1" applyAlignment="1">
      <alignment horizontal="justify" vertical="top" wrapText="1"/>
    </xf>
    <xf numFmtId="0" fontId="40" fillId="0" borderId="0" xfId="0" applyFont="1" applyAlignment="1">
      <alignment vertical="center"/>
    </xf>
    <xf numFmtId="174" fontId="40" fillId="0" borderId="0" xfId="0" applyNumberFormat="1" applyFont="1" applyAlignment="1">
      <alignment vertical="center"/>
    </xf>
    <xf numFmtId="0" fontId="39" fillId="0" borderId="0" xfId="0" applyFont="1" applyAlignment="1">
      <alignment horizontal="left" vertical="top" wrapText="1"/>
    </xf>
    <xf numFmtId="172" fontId="40" fillId="0" borderId="0" xfId="0" applyNumberFormat="1" applyFont="1" applyAlignment="1">
      <alignment vertical="center"/>
    </xf>
    <xf numFmtId="172" fontId="0" fillId="0" borderId="0" xfId="0" applyNumberFormat="1" applyFont="1" applyAlignment="1">
      <alignment horizontal="center" vertical="center" wrapText="1"/>
    </xf>
    <xf numFmtId="172" fontId="24" fillId="0" borderId="0" xfId="0" applyNumberFormat="1" applyFont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0" xfId="0" applyFont="1" applyAlignment="1">
      <alignment vertical="top" wrapText="1"/>
    </xf>
    <xf numFmtId="0" fontId="34" fillId="24" borderId="0" xfId="60" applyFont="1" applyFill="1" applyAlignment="1">
      <alignment vertical="center"/>
      <protection/>
    </xf>
    <xf numFmtId="0" fontId="24" fillId="0" borderId="0" xfId="60" applyFont="1" applyAlignment="1">
      <alignment horizontal="center" vertical="center"/>
      <protection/>
    </xf>
    <xf numFmtId="172" fontId="34" fillId="0" borderId="0" xfId="60" applyNumberFormat="1" applyFont="1" applyAlignment="1">
      <alignment vertical="center"/>
      <protection/>
    </xf>
    <xf numFmtId="0" fontId="34" fillId="0" borderId="0" xfId="60" applyFont="1" applyFill="1" applyAlignment="1">
      <alignment vertical="center"/>
      <protection/>
    </xf>
    <xf numFmtId="0" fontId="3" fillId="0" borderId="0" xfId="60">
      <alignment/>
      <protection/>
    </xf>
    <xf numFmtId="172" fontId="34" fillId="0" borderId="0" xfId="60" applyNumberFormat="1" applyFont="1" applyAlignment="1">
      <alignment vertical="top" wrapText="1"/>
      <protection/>
    </xf>
    <xf numFmtId="0" fontId="2" fillId="0" borderId="0" xfId="60" applyFont="1" applyFill="1" applyBorder="1" applyAlignment="1">
      <alignment horizontal="center" wrapText="1"/>
      <protection/>
    </xf>
    <xf numFmtId="0" fontId="2" fillId="0" borderId="13" xfId="60" applyFont="1" applyFill="1" applyBorder="1" applyAlignment="1">
      <alignment horizontal="center" wrapText="1"/>
      <protection/>
    </xf>
    <xf numFmtId="0" fontId="40" fillId="0" borderId="11" xfId="60" applyFont="1" applyBorder="1" applyAlignment="1">
      <alignment horizontal="center" vertical="center"/>
      <protection/>
    </xf>
    <xf numFmtId="0" fontId="40" fillId="0" borderId="11" xfId="60" applyFont="1" applyBorder="1" applyAlignment="1">
      <alignment horizontal="center" vertical="center" wrapText="1"/>
      <protection/>
    </xf>
    <xf numFmtId="0" fontId="25" fillId="0" borderId="10" xfId="60" applyFont="1" applyBorder="1" applyAlignment="1">
      <alignment horizontal="center" vertical="center" wrapText="1"/>
      <protection/>
    </xf>
    <xf numFmtId="0" fontId="26" fillId="0" borderId="10" xfId="60" applyNumberFormat="1" applyFont="1" applyFill="1" applyBorder="1" applyAlignment="1">
      <alignment horizontal="center" vertical="center" wrapText="1"/>
      <protection/>
    </xf>
    <xf numFmtId="49" fontId="28" fillId="0" borderId="10" xfId="60" applyNumberFormat="1" applyFont="1" applyFill="1" applyBorder="1" applyAlignment="1">
      <alignment horizontal="center" vertical="center" wrapText="1"/>
      <protection/>
    </xf>
    <xf numFmtId="172" fontId="22" fillId="0" borderId="10" xfId="60" applyNumberFormat="1" applyFont="1" applyFill="1" applyBorder="1" applyAlignment="1">
      <alignment horizontal="center" vertical="center" wrapText="1"/>
      <protection/>
    </xf>
    <xf numFmtId="172" fontId="22" fillId="0" borderId="10" xfId="60" applyNumberFormat="1" applyFont="1" applyFill="1" applyBorder="1" applyAlignment="1">
      <alignment horizontal="center" vertical="center"/>
      <protection/>
    </xf>
    <xf numFmtId="172" fontId="22" fillId="0" borderId="15" xfId="60" applyNumberFormat="1" applyFont="1" applyFill="1" applyBorder="1" applyAlignment="1">
      <alignment horizontal="center" vertical="center" wrapText="1"/>
      <protection/>
    </xf>
    <xf numFmtId="49" fontId="22" fillId="0" borderId="11" xfId="60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0" fontId="22" fillId="0" borderId="0" xfId="60" applyFont="1" applyBorder="1" applyAlignment="1">
      <alignment horizontal="left" vertical="top" wrapText="1"/>
      <protection/>
    </xf>
    <xf numFmtId="172" fontId="28" fillId="0" borderId="0" xfId="60" applyNumberFormat="1" applyFont="1" applyBorder="1" applyAlignment="1">
      <alignment horizontal="center" vertical="center" wrapText="1"/>
      <protection/>
    </xf>
    <xf numFmtId="0" fontId="22" fillId="0" borderId="0" xfId="60" applyFont="1" applyBorder="1" applyAlignment="1">
      <alignment vertical="top" wrapText="1"/>
      <protection/>
    </xf>
    <xf numFmtId="0" fontId="40" fillId="0" borderId="0" xfId="60" applyFont="1" applyFill="1" applyAlignment="1">
      <alignment vertical="center"/>
      <protection/>
    </xf>
    <xf numFmtId="0" fontId="38" fillId="0" borderId="0" xfId="60" applyFont="1" applyAlignment="1">
      <alignment vertical="center" wrapText="1"/>
      <protection/>
    </xf>
    <xf numFmtId="0" fontId="38" fillId="0" borderId="0" xfId="60" applyFont="1" applyAlignment="1">
      <alignment vertical="top" wrapText="1"/>
      <protection/>
    </xf>
    <xf numFmtId="0" fontId="23" fillId="0" borderId="0" xfId="60" applyFont="1" applyFill="1" applyAlignment="1">
      <alignment vertical="center"/>
      <protection/>
    </xf>
    <xf numFmtId="0" fontId="38" fillId="0" borderId="0" xfId="60" applyFont="1" applyAlignment="1">
      <alignment horizontal="center" vertical="top" wrapText="1"/>
      <protection/>
    </xf>
    <xf numFmtId="0" fontId="41" fillId="0" borderId="0" xfId="60" applyFont="1" applyFill="1" applyAlignment="1">
      <alignment vertical="center"/>
      <protection/>
    </xf>
    <xf numFmtId="0" fontId="39" fillId="0" borderId="0" xfId="60" applyFont="1" applyAlignment="1">
      <alignment vertical="top" wrapText="1"/>
      <protection/>
    </xf>
    <xf numFmtId="0" fontId="38" fillId="0" borderId="0" xfId="60" applyFont="1" applyAlignment="1">
      <alignment horizontal="justify" vertical="top" wrapText="1"/>
      <protection/>
    </xf>
    <xf numFmtId="0" fontId="41" fillId="0" borderId="0" xfId="60" applyFont="1" applyAlignment="1">
      <alignment vertical="center"/>
      <protection/>
    </xf>
    <xf numFmtId="0" fontId="23" fillId="0" borderId="0" xfId="60" applyFont="1" applyAlignment="1">
      <alignment horizontal="center" vertical="center"/>
      <protection/>
    </xf>
    <xf numFmtId="172" fontId="23" fillId="0" borderId="0" xfId="60" applyNumberFormat="1" applyFont="1" applyAlignment="1">
      <alignment vertical="center"/>
      <protection/>
    </xf>
    <xf numFmtId="0" fontId="44" fillId="0" borderId="0" xfId="60" applyFont="1">
      <alignment/>
      <protection/>
    </xf>
    <xf numFmtId="2" fontId="35" fillId="24" borderId="10" xfId="0" applyNumberFormat="1" applyFont="1" applyFill="1" applyBorder="1" applyAlignment="1">
      <alignment vertical="center" wrapText="1"/>
    </xf>
    <xf numFmtId="2" fontId="35" fillId="0" borderId="10" xfId="0" applyNumberFormat="1" applyFont="1" applyFill="1" applyBorder="1" applyAlignment="1">
      <alignment vertical="center" wrapText="1"/>
    </xf>
    <xf numFmtId="49" fontId="28" fillId="0" borderId="11" xfId="60" applyNumberFormat="1" applyFont="1" applyFill="1" applyBorder="1" applyAlignment="1">
      <alignment horizontal="center" vertical="center" wrapText="1"/>
      <protection/>
    </xf>
    <xf numFmtId="49" fontId="22" fillId="0" borderId="15" xfId="60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2" fillId="0" borderId="15" xfId="53" applyNumberFormat="1" applyFont="1" applyFill="1" applyBorder="1" applyAlignment="1">
      <alignment horizontal="center" vertical="center" wrapText="1"/>
      <protection/>
    </xf>
    <xf numFmtId="0" fontId="32" fillId="0" borderId="16" xfId="53" applyNumberFormat="1" applyFont="1" applyFill="1" applyBorder="1" applyAlignment="1">
      <alignment horizontal="center" vertical="center" wrapText="1"/>
      <protection/>
    </xf>
    <xf numFmtId="0" fontId="32" fillId="0" borderId="14" xfId="53" applyNumberFormat="1" applyFont="1" applyFill="1" applyBorder="1" applyAlignment="1">
      <alignment horizontal="center" vertical="center" wrapText="1"/>
      <protection/>
    </xf>
    <xf numFmtId="0" fontId="32" fillId="0" borderId="11" xfId="53" applyNumberFormat="1" applyFont="1" applyFill="1" applyBorder="1" applyAlignment="1">
      <alignment horizontal="center" vertical="center" wrapText="1"/>
      <protection/>
    </xf>
    <xf numFmtId="0" fontId="32" fillId="0" borderId="10" xfId="53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4" fontId="27" fillId="0" borderId="10" xfId="53" applyNumberFormat="1" applyFont="1" applyFill="1" applyBorder="1" applyAlignment="1">
      <alignment horizontal="center" vertical="center" wrapText="1"/>
      <protection/>
    </xf>
    <xf numFmtId="172" fontId="27" fillId="0" borderId="10" xfId="53" applyNumberFormat="1" applyFont="1" applyFill="1" applyBorder="1" applyAlignment="1">
      <alignment horizontal="center" vertical="center" wrapText="1"/>
      <protection/>
    </xf>
    <xf numFmtId="49" fontId="51" fillId="0" borderId="0" xfId="53" applyNumberFormat="1" applyFont="1" applyFill="1" applyBorder="1" applyAlignment="1">
      <alignment horizontal="left" vertical="center"/>
      <protection/>
    </xf>
    <xf numFmtId="172" fontId="51" fillId="0" borderId="0" xfId="53" applyNumberFormat="1" applyFont="1" applyFill="1" applyBorder="1" applyAlignment="1">
      <alignment horizontal="center" vertical="center"/>
      <protection/>
    </xf>
    <xf numFmtId="172" fontId="31" fillId="0" borderId="0" xfId="53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49" fontId="52" fillId="0" borderId="10" xfId="0" applyNumberFormat="1" applyFont="1" applyBorder="1" applyAlignment="1">
      <alignment horizontal="center" vertical="center" wrapText="1"/>
    </xf>
    <xf numFmtId="2" fontId="53" fillId="24" borderId="10" xfId="0" applyNumberFormat="1" applyFont="1" applyFill="1" applyBorder="1" applyAlignment="1">
      <alignment horizontal="left" vertical="center" wrapText="1"/>
    </xf>
    <xf numFmtId="2" fontId="53" fillId="24" borderId="11" xfId="0" applyNumberFormat="1" applyFont="1" applyFill="1" applyBorder="1" applyAlignment="1">
      <alignment horizontal="left" vertical="center" wrapText="1"/>
    </xf>
    <xf numFmtId="2" fontId="54" fillId="24" borderId="10" xfId="0" applyNumberFormat="1" applyFont="1" applyFill="1" applyBorder="1" applyAlignment="1">
      <alignment horizontal="left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49" fontId="53" fillId="24" borderId="17" xfId="0" applyNumberFormat="1" applyFont="1" applyFill="1" applyBorder="1" applyAlignment="1">
      <alignment horizontal="center" vertical="center" wrapText="1"/>
    </xf>
    <xf numFmtId="2" fontId="53" fillId="24" borderId="10" xfId="0" applyNumberFormat="1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 vertical="top" wrapText="1"/>
    </xf>
    <xf numFmtId="0" fontId="18" fillId="0" borderId="18" xfId="0" applyFont="1" applyFill="1" applyBorder="1" applyAlignment="1">
      <alignment vertical="center"/>
    </xf>
    <xf numFmtId="0" fontId="32" fillId="0" borderId="19" xfId="53" applyNumberFormat="1" applyFont="1" applyFill="1" applyBorder="1" applyAlignment="1">
      <alignment horizontal="center" vertical="center" wrapText="1"/>
      <protection/>
    </xf>
    <xf numFmtId="2" fontId="53" fillId="24" borderId="14" xfId="0" applyNumberFormat="1" applyFont="1" applyFill="1" applyBorder="1" applyAlignment="1">
      <alignment horizontal="left" vertical="center" wrapText="1"/>
    </xf>
    <xf numFmtId="2" fontId="54" fillId="24" borderId="20" xfId="0" applyNumberFormat="1" applyFont="1" applyFill="1" applyBorder="1" applyAlignment="1">
      <alignment horizontal="left" vertical="center" wrapText="1"/>
    </xf>
    <xf numFmtId="2" fontId="49" fillId="24" borderId="15" xfId="0" applyNumberFormat="1" applyFont="1" applyFill="1" applyBorder="1" applyAlignment="1">
      <alignment horizontal="left" vertical="center" wrapText="1"/>
    </xf>
    <xf numFmtId="0" fontId="32" fillId="0" borderId="12" xfId="53" applyNumberFormat="1" applyFont="1" applyFill="1" applyBorder="1" applyAlignment="1">
      <alignment horizontal="center" vertical="center" wrapText="1"/>
      <protection/>
    </xf>
    <xf numFmtId="0" fontId="32" fillId="0" borderId="21" xfId="53" applyNumberFormat="1" applyFont="1" applyFill="1" applyBorder="1" applyAlignment="1">
      <alignment horizontal="center" vertical="center" wrapText="1"/>
      <protection/>
    </xf>
    <xf numFmtId="0" fontId="28" fillId="24" borderId="14" xfId="0" applyNumberFormat="1" applyFont="1" applyFill="1" applyBorder="1" applyAlignment="1">
      <alignment horizontal="center" vertical="center" wrapText="1"/>
    </xf>
    <xf numFmtId="2" fontId="54" fillId="24" borderId="20" xfId="0" applyNumberFormat="1" applyFont="1" applyFill="1" applyBorder="1" applyAlignment="1">
      <alignment horizontal="left" vertical="center" wrapText="1"/>
    </xf>
    <xf numFmtId="0" fontId="26" fillId="24" borderId="16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178" fontId="28" fillId="24" borderId="14" xfId="0" applyNumberFormat="1" applyFont="1" applyFill="1" applyBorder="1" applyAlignment="1">
      <alignment horizontal="center" vertical="center" wrapText="1"/>
    </xf>
    <xf numFmtId="173" fontId="57" fillId="24" borderId="10" xfId="0" applyNumberFormat="1" applyFont="1" applyFill="1" applyBorder="1" applyAlignment="1">
      <alignment vertical="center" textRotation="90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" fontId="22" fillId="24" borderId="15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173" fontId="2" fillId="24" borderId="15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2" fontId="22" fillId="24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173" fontId="10" fillId="24" borderId="11" xfId="0" applyNumberFormat="1" applyFont="1" applyFill="1" applyBorder="1" applyAlignment="1">
      <alignment horizontal="center" vertical="center" wrapText="1"/>
    </xf>
    <xf numFmtId="2" fontId="2" fillId="24" borderId="20" xfId="0" applyNumberFormat="1" applyFont="1" applyFill="1" applyBorder="1" applyAlignment="1">
      <alignment horizontal="center" vertical="center" wrapText="1"/>
    </xf>
    <xf numFmtId="2" fontId="2" fillId="24" borderId="16" xfId="0" applyNumberFormat="1" applyFont="1" applyFill="1" applyBorder="1" applyAlignment="1">
      <alignment horizontal="center" vertical="center" wrapText="1"/>
    </xf>
    <xf numFmtId="173" fontId="2" fillId="24" borderId="16" xfId="0" applyNumberFormat="1" applyFont="1" applyFill="1" applyBorder="1" applyAlignment="1">
      <alignment horizontal="center" vertical="center" wrapText="1"/>
    </xf>
    <xf numFmtId="172" fontId="2" fillId="24" borderId="16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/>
    </xf>
    <xf numFmtId="0" fontId="22" fillId="24" borderId="10" xfId="0" applyNumberFormat="1" applyFont="1" applyFill="1" applyBorder="1" applyAlignment="1">
      <alignment horizontal="center" vertical="center" wrapText="1"/>
    </xf>
    <xf numFmtId="49" fontId="22" fillId="0" borderId="22" xfId="60" applyNumberFormat="1" applyFont="1" applyFill="1" applyBorder="1" applyAlignment="1">
      <alignment horizontal="center" vertical="center" wrapText="1"/>
      <protection/>
    </xf>
    <xf numFmtId="2" fontId="45" fillId="24" borderId="20" xfId="0" applyNumberFormat="1" applyFont="1" applyFill="1" applyBorder="1" applyAlignment="1">
      <alignment horizontal="left" vertical="center" wrapText="1"/>
    </xf>
    <xf numFmtId="172" fontId="22" fillId="0" borderId="16" xfId="60" applyNumberFormat="1" applyFont="1" applyFill="1" applyBorder="1" applyAlignment="1">
      <alignment horizontal="center" vertical="center" wrapText="1"/>
      <protection/>
    </xf>
    <xf numFmtId="172" fontId="22" fillId="0" borderId="16" xfId="60" applyNumberFormat="1" applyFont="1" applyFill="1" applyBorder="1" applyAlignment="1">
      <alignment horizontal="center" vertical="center"/>
      <protection/>
    </xf>
    <xf numFmtId="172" fontId="22" fillId="0" borderId="23" xfId="60" applyNumberFormat="1" applyFont="1" applyFill="1" applyBorder="1" applyAlignment="1">
      <alignment horizontal="center" vertical="center" wrapText="1"/>
      <protection/>
    </xf>
    <xf numFmtId="49" fontId="28" fillId="0" borderId="18" xfId="60" applyNumberFormat="1" applyFont="1" applyFill="1" applyBorder="1" applyAlignment="1">
      <alignment horizontal="center" vertical="center" wrapText="1"/>
      <protection/>
    </xf>
    <xf numFmtId="172" fontId="22" fillId="0" borderId="19" xfId="60" applyNumberFormat="1" applyFont="1" applyFill="1" applyBorder="1" applyAlignment="1">
      <alignment horizontal="center" vertical="center" wrapText="1"/>
      <protection/>
    </xf>
    <xf numFmtId="172" fontId="22" fillId="0" borderId="19" xfId="60" applyNumberFormat="1" applyFont="1" applyFill="1" applyBorder="1" applyAlignment="1">
      <alignment horizontal="center" vertical="center"/>
      <protection/>
    </xf>
    <xf numFmtId="172" fontId="22" fillId="0" borderId="24" xfId="60" applyNumberFormat="1" applyFont="1" applyFill="1" applyBorder="1" applyAlignment="1">
      <alignment horizontal="center" vertical="center" wrapText="1"/>
      <protection/>
    </xf>
    <xf numFmtId="49" fontId="22" fillId="0" borderId="12" xfId="60" applyNumberFormat="1" applyFont="1" applyFill="1" applyBorder="1" applyAlignment="1">
      <alignment horizontal="center" vertical="center" wrapText="1"/>
      <protection/>
    </xf>
    <xf numFmtId="2" fontId="35" fillId="24" borderId="12" xfId="0" applyNumberFormat="1" applyFont="1" applyFill="1" applyBorder="1" applyAlignment="1">
      <alignment vertical="center" wrapText="1"/>
    </xf>
    <xf numFmtId="172" fontId="22" fillId="0" borderId="12" xfId="60" applyNumberFormat="1" applyFont="1" applyFill="1" applyBorder="1" applyAlignment="1">
      <alignment horizontal="center" vertical="center" wrapText="1"/>
      <protection/>
    </xf>
    <xf numFmtId="172" fontId="22" fillId="0" borderId="12" xfId="60" applyNumberFormat="1" applyFont="1" applyFill="1" applyBorder="1" applyAlignment="1">
      <alignment horizontal="center" vertical="center"/>
      <protection/>
    </xf>
    <xf numFmtId="49" fontId="28" fillId="0" borderId="21" xfId="60" applyNumberFormat="1" applyFont="1" applyFill="1" applyBorder="1" applyAlignment="1">
      <alignment horizontal="center" vertical="center" wrapText="1"/>
      <protection/>
    </xf>
    <xf numFmtId="2" fontId="35" fillId="0" borderId="12" xfId="0" applyNumberFormat="1" applyFont="1" applyFill="1" applyBorder="1" applyAlignment="1">
      <alignment vertical="center" wrapText="1"/>
    </xf>
    <xf numFmtId="172" fontId="22" fillId="0" borderId="21" xfId="60" applyNumberFormat="1" applyFont="1" applyFill="1" applyBorder="1" applyAlignment="1">
      <alignment horizontal="center" vertical="center" wrapText="1"/>
      <protection/>
    </xf>
    <xf numFmtId="172" fontId="22" fillId="0" borderId="21" xfId="60" applyNumberFormat="1" applyFont="1" applyFill="1" applyBorder="1" applyAlignment="1">
      <alignment horizontal="center" vertical="center"/>
      <protection/>
    </xf>
    <xf numFmtId="0" fontId="31" fillId="0" borderId="12" xfId="60" applyFont="1" applyFill="1" applyBorder="1" applyAlignment="1">
      <alignment horizontal="justify" vertical="top" wrapText="1"/>
      <protection/>
    </xf>
    <xf numFmtId="49" fontId="28" fillId="0" borderId="14" xfId="60" applyNumberFormat="1" applyFont="1" applyFill="1" applyBorder="1" applyAlignment="1">
      <alignment horizontal="center" vertical="center" wrapText="1"/>
      <protection/>
    </xf>
    <xf numFmtId="172" fontId="28" fillId="0" borderId="14" xfId="60" applyNumberFormat="1" applyFont="1" applyFill="1" applyBorder="1" applyAlignment="1">
      <alignment horizontal="center" vertical="center" wrapText="1"/>
      <protection/>
    </xf>
    <xf numFmtId="172" fontId="28" fillId="0" borderId="14" xfId="60" applyNumberFormat="1" applyFont="1" applyFill="1" applyBorder="1" applyAlignment="1">
      <alignment horizontal="center" vertical="center"/>
      <protection/>
    </xf>
    <xf numFmtId="49" fontId="28" fillId="0" borderId="11" xfId="60" applyNumberFormat="1" applyFont="1" applyFill="1" applyBorder="1" applyAlignment="1">
      <alignment horizontal="center" vertical="center" wrapText="1"/>
      <protection/>
    </xf>
    <xf numFmtId="2" fontId="58" fillId="0" borderId="11" xfId="0" applyNumberFormat="1" applyFont="1" applyFill="1" applyBorder="1" applyAlignment="1">
      <alignment vertical="center" wrapText="1"/>
    </xf>
    <xf numFmtId="172" fontId="28" fillId="0" borderId="11" xfId="60" applyNumberFormat="1" applyFont="1" applyFill="1" applyBorder="1" applyAlignment="1">
      <alignment horizontal="center" vertical="center" wrapText="1"/>
      <protection/>
    </xf>
    <xf numFmtId="172" fontId="28" fillId="0" borderId="11" xfId="60" applyNumberFormat="1" applyFont="1" applyFill="1" applyBorder="1" applyAlignment="1">
      <alignment horizontal="center" vertical="center"/>
      <protection/>
    </xf>
    <xf numFmtId="2" fontId="58" fillId="24" borderId="11" xfId="0" applyNumberFormat="1" applyFont="1" applyFill="1" applyBorder="1" applyAlignment="1">
      <alignment vertical="center" wrapText="1"/>
    </xf>
    <xf numFmtId="0" fontId="18" fillId="24" borderId="11" xfId="0" applyNumberFormat="1" applyFont="1" applyFill="1" applyBorder="1" applyAlignment="1">
      <alignment horizontal="center" vertical="center" wrapText="1"/>
    </xf>
    <xf numFmtId="0" fontId="18" fillId="24" borderId="10" xfId="0" applyNumberFormat="1" applyFont="1" applyFill="1" applyBorder="1" applyAlignment="1">
      <alignment horizontal="center" vertical="center" wrapText="1"/>
    </xf>
    <xf numFmtId="0" fontId="18" fillId="24" borderId="21" xfId="0" applyNumberFormat="1" applyFont="1" applyFill="1" applyBorder="1" applyAlignment="1">
      <alignment horizontal="center" vertical="center" wrapText="1"/>
    </xf>
    <xf numFmtId="0" fontId="17" fillId="24" borderId="10" xfId="0" applyNumberFormat="1" applyFont="1" applyFill="1" applyBorder="1" applyAlignment="1">
      <alignment horizontal="center" vertical="center" wrapText="1"/>
    </xf>
    <xf numFmtId="0" fontId="17" fillId="24" borderId="14" xfId="0" applyNumberFormat="1" applyFont="1" applyFill="1" applyBorder="1" applyAlignment="1">
      <alignment horizontal="center" vertical="center" wrapText="1"/>
    </xf>
    <xf numFmtId="0" fontId="17" fillId="24" borderId="11" xfId="0" applyNumberFormat="1" applyFont="1" applyFill="1" applyBorder="1" applyAlignment="1">
      <alignment horizontal="center" vertical="center" wrapText="1"/>
    </xf>
    <xf numFmtId="0" fontId="38" fillId="0" borderId="0" xfId="60" applyFont="1" applyAlignment="1">
      <alignment horizontal="left" vertical="top" wrapText="1"/>
      <protection/>
    </xf>
    <xf numFmtId="0" fontId="38" fillId="0" borderId="0" xfId="60" applyFont="1" applyAlignment="1">
      <alignment horizontal="left" vertical="top" wrapText="1"/>
      <protection/>
    </xf>
    <xf numFmtId="0" fontId="38" fillId="0" borderId="0" xfId="60" applyFont="1" applyAlignment="1">
      <alignment horizontal="left" vertical="center" wrapText="1"/>
      <protection/>
    </xf>
    <xf numFmtId="178" fontId="26" fillId="24" borderId="20" xfId="0" applyNumberFormat="1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78" fontId="28" fillId="24" borderId="20" xfId="0" applyNumberFormat="1" applyFont="1" applyFill="1" applyBorder="1" applyAlignment="1">
      <alignment horizontal="center" vertical="center" wrapText="1"/>
    </xf>
    <xf numFmtId="173" fontId="2" fillId="24" borderId="20" xfId="0" applyNumberFormat="1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horizontal="center" vertical="center" wrapText="1"/>
    </xf>
    <xf numFmtId="2" fontId="20" fillId="24" borderId="11" xfId="0" applyNumberFormat="1" applyFont="1" applyFill="1" applyBorder="1" applyAlignment="1">
      <alignment horizontal="left" vertical="center" wrapText="1"/>
    </xf>
    <xf numFmtId="2" fontId="2" fillId="24" borderId="25" xfId="0" applyNumberFormat="1" applyFont="1" applyFill="1" applyBorder="1" applyAlignment="1">
      <alignment horizontal="center" vertical="center" wrapText="1"/>
    </xf>
    <xf numFmtId="2" fontId="2" fillId="24" borderId="13" xfId="0" applyNumberFormat="1" applyFont="1" applyFill="1" applyBorder="1" applyAlignment="1">
      <alignment horizontal="center" vertical="center" wrapText="1"/>
    </xf>
    <xf numFmtId="173" fontId="2" fillId="24" borderId="13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28" fillId="24" borderId="21" xfId="0" applyNumberFormat="1" applyFont="1" applyFill="1" applyBorder="1" applyAlignment="1">
      <alignment horizontal="center" vertical="center" wrapText="1"/>
    </xf>
    <xf numFmtId="178" fontId="28" fillId="24" borderId="21" xfId="0" applyNumberFormat="1" applyFont="1" applyFill="1" applyBorder="1" applyAlignment="1">
      <alignment horizontal="center" vertical="center" wrapText="1"/>
    </xf>
    <xf numFmtId="178" fontId="28" fillId="24" borderId="28" xfId="0" applyNumberFormat="1" applyFont="1" applyFill="1" applyBorder="1" applyAlignment="1">
      <alignment horizontal="center" vertical="center" wrapText="1"/>
    </xf>
    <xf numFmtId="172" fontId="22" fillId="0" borderId="10" xfId="60" applyNumberFormat="1" applyFont="1" applyFill="1" applyBorder="1" applyAlignment="1">
      <alignment horizontal="left" vertical="center" wrapText="1"/>
      <protection/>
    </xf>
    <xf numFmtId="49" fontId="22" fillId="0" borderId="21" xfId="60" applyNumberFormat="1" applyFont="1" applyFill="1" applyBorder="1" applyAlignment="1">
      <alignment horizontal="center" vertical="center" wrapText="1"/>
      <protection/>
    </xf>
    <xf numFmtId="2" fontId="35" fillId="24" borderId="21" xfId="0" applyNumberFormat="1" applyFont="1" applyFill="1" applyBorder="1" applyAlignment="1">
      <alignment vertical="center" wrapText="1"/>
    </xf>
    <xf numFmtId="172" fontId="22" fillId="0" borderId="12" xfId="60" applyNumberFormat="1" applyFont="1" applyFill="1" applyBorder="1" applyAlignment="1">
      <alignment horizontal="left" vertical="center" wrapText="1"/>
      <protection/>
    </xf>
    <xf numFmtId="49" fontId="28" fillId="0" borderId="10" xfId="60" applyNumberFormat="1" applyFont="1" applyFill="1" applyBorder="1" applyAlignment="1">
      <alignment horizontal="center" vertical="center" wrapText="1"/>
      <protection/>
    </xf>
    <xf numFmtId="49" fontId="28" fillId="0" borderId="15" xfId="60" applyNumberFormat="1" applyFont="1" applyFill="1" applyBorder="1" applyAlignment="1">
      <alignment horizontal="center" vertical="center" wrapText="1"/>
      <protection/>
    </xf>
    <xf numFmtId="2" fontId="45" fillId="24" borderId="10" xfId="0" applyNumberFormat="1" applyFont="1" applyFill="1" applyBorder="1" applyAlignment="1">
      <alignment horizontal="left" vertical="center" wrapText="1"/>
    </xf>
    <xf numFmtId="0" fontId="41" fillId="0" borderId="0" xfId="60" applyFont="1" applyBorder="1" applyAlignment="1">
      <alignment horizontal="center" wrapText="1"/>
      <protection/>
    </xf>
    <xf numFmtId="49" fontId="28" fillId="0" borderId="0" xfId="60" applyNumberFormat="1" applyFont="1" applyFill="1" applyBorder="1" applyAlignment="1">
      <alignment horizontal="center" vertical="center" wrapText="1"/>
      <protection/>
    </xf>
    <xf numFmtId="0" fontId="56" fillId="0" borderId="11" xfId="53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left" vertical="justify" wrapText="1"/>
    </xf>
    <xf numFmtId="2" fontId="59" fillId="24" borderId="20" xfId="0" applyNumberFormat="1" applyFont="1" applyFill="1" applyBorder="1" applyAlignment="1">
      <alignment vertical="center" wrapText="1"/>
    </xf>
    <xf numFmtId="172" fontId="28" fillId="0" borderId="10" xfId="60" applyNumberFormat="1" applyFont="1" applyFill="1" applyBorder="1" applyAlignment="1">
      <alignment horizontal="left" vertical="center" wrapText="1"/>
      <protection/>
    </xf>
    <xf numFmtId="2" fontId="16" fillId="24" borderId="21" xfId="0" applyNumberFormat="1" applyFont="1" applyFill="1" applyBorder="1" applyAlignment="1">
      <alignment horizontal="left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179" fontId="28" fillId="0" borderId="10" xfId="58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2" fontId="22" fillId="24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26" fillId="24" borderId="0" xfId="0" applyNumberFormat="1" applyFont="1" applyFill="1" applyBorder="1" applyAlignment="1">
      <alignment horizontal="center" vertical="center" wrapText="1"/>
    </xf>
    <xf numFmtId="178" fontId="26" fillId="24" borderId="0" xfId="0" applyNumberFormat="1" applyFont="1" applyFill="1" applyBorder="1" applyAlignment="1">
      <alignment horizontal="center" vertical="center" wrapText="1"/>
    </xf>
    <xf numFmtId="172" fontId="26" fillId="24" borderId="0" xfId="0" applyNumberFormat="1" applyFont="1" applyFill="1" applyBorder="1" applyAlignment="1">
      <alignment horizontal="center" vertical="center" wrapText="1"/>
    </xf>
    <xf numFmtId="179" fontId="26" fillId="0" borderId="0" xfId="58" applyNumberFormat="1" applyFont="1" applyFill="1" applyBorder="1" applyAlignment="1">
      <alignment horizontal="center" vertical="center" wrapText="1"/>
    </xf>
    <xf numFmtId="179" fontId="26" fillId="0" borderId="12" xfId="58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top" wrapText="1"/>
    </xf>
    <xf numFmtId="2" fontId="22" fillId="24" borderId="12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178" fontId="26" fillId="24" borderId="18" xfId="0" applyNumberFormat="1" applyFont="1" applyFill="1" applyBorder="1" applyAlignment="1">
      <alignment horizontal="center" vertical="center" wrapText="1"/>
    </xf>
    <xf numFmtId="2" fontId="16" fillId="24" borderId="11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0" fontId="22" fillId="24" borderId="12" xfId="0" applyNumberFormat="1" applyFont="1" applyFill="1" applyBorder="1" applyAlignment="1">
      <alignment horizontal="center" vertical="center" wrapText="1"/>
    </xf>
    <xf numFmtId="49" fontId="16" fillId="24" borderId="17" xfId="0" applyNumberFormat="1" applyFont="1" applyFill="1" applyBorder="1" applyAlignment="1">
      <alignment horizontal="center" vertical="center" wrapText="1"/>
    </xf>
    <xf numFmtId="2" fontId="16" fillId="24" borderId="17" xfId="0" applyNumberFormat="1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8" fillId="24" borderId="17" xfId="0" applyNumberFormat="1" applyFont="1" applyFill="1" applyBorder="1" applyAlignment="1">
      <alignment horizontal="center" vertical="center" wrapText="1"/>
    </xf>
    <xf numFmtId="172" fontId="28" fillId="24" borderId="17" xfId="0" applyNumberFormat="1" applyFont="1" applyFill="1" applyBorder="1" applyAlignment="1">
      <alignment horizontal="center" vertical="center" wrapText="1"/>
    </xf>
    <xf numFmtId="179" fontId="26" fillId="0" borderId="17" xfId="58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2" fontId="35" fillId="24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vertical="center" wrapText="1"/>
    </xf>
    <xf numFmtId="172" fontId="30" fillId="0" borderId="29" xfId="0" applyNumberFormat="1" applyFont="1" applyBorder="1" applyAlignment="1">
      <alignment horizontal="center" vertical="center" wrapText="1"/>
    </xf>
    <xf numFmtId="182" fontId="30" fillId="0" borderId="29" xfId="0" applyNumberFormat="1" applyFont="1" applyBorder="1" applyAlignment="1">
      <alignment horizontal="center" vertical="center" wrapText="1"/>
    </xf>
    <xf numFmtId="172" fontId="24" fillId="0" borderId="0" xfId="0" applyNumberFormat="1" applyFont="1" applyAlignment="1">
      <alignment horizontal="center" vertical="center" wrapText="1"/>
    </xf>
    <xf numFmtId="2" fontId="53" fillId="24" borderId="17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172" fontId="56" fillId="0" borderId="10" xfId="53" applyNumberFormat="1" applyFont="1" applyFill="1" applyBorder="1" applyAlignment="1">
      <alignment horizontal="center" vertical="center"/>
      <protection/>
    </xf>
    <xf numFmtId="172" fontId="32" fillId="0" borderId="10" xfId="53" applyNumberFormat="1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/>
    </xf>
    <xf numFmtId="172" fontId="56" fillId="0" borderId="12" xfId="53" applyNumberFormat="1" applyFont="1" applyFill="1" applyBorder="1" applyAlignment="1">
      <alignment horizontal="center" vertical="center"/>
      <protection/>
    </xf>
    <xf numFmtId="172" fontId="32" fillId="0" borderId="12" xfId="53" applyNumberFormat="1" applyFont="1" applyFill="1" applyBorder="1" applyAlignment="1">
      <alignment horizontal="center" vertical="center"/>
      <protection/>
    </xf>
    <xf numFmtId="0" fontId="30" fillId="0" borderId="12" xfId="0" applyFont="1" applyBorder="1" applyAlignment="1">
      <alignment/>
    </xf>
    <xf numFmtId="172" fontId="56" fillId="0" borderId="11" xfId="53" applyNumberFormat="1" applyFont="1" applyFill="1" applyBorder="1" applyAlignment="1">
      <alignment horizontal="center" vertical="center"/>
      <protection/>
    </xf>
    <xf numFmtId="172" fontId="32" fillId="0" borderId="11" xfId="53" applyNumberFormat="1" applyFont="1" applyFill="1" applyBorder="1" applyAlignment="1">
      <alignment horizontal="center" vertical="center"/>
      <protection/>
    </xf>
    <xf numFmtId="0" fontId="30" fillId="0" borderId="11" xfId="0" applyFont="1" applyBorder="1" applyAlignment="1">
      <alignment/>
    </xf>
    <xf numFmtId="0" fontId="50" fillId="0" borderId="12" xfId="0" applyFont="1" applyBorder="1" applyAlignment="1">
      <alignment horizontal="center" vertical="center" wrapText="1"/>
    </xf>
    <xf numFmtId="4" fontId="27" fillId="0" borderId="12" xfId="53" applyNumberFormat="1" applyFont="1" applyFill="1" applyBorder="1" applyAlignment="1">
      <alignment horizontal="center" vertical="center" wrapText="1"/>
      <protection/>
    </xf>
    <xf numFmtId="172" fontId="27" fillId="0" borderId="12" xfId="53" applyNumberFormat="1" applyFont="1" applyFill="1" applyBorder="1" applyAlignment="1">
      <alignment horizontal="center" vertical="center" wrapText="1"/>
      <protection/>
    </xf>
    <xf numFmtId="49" fontId="22" fillId="0" borderId="0" xfId="60" applyNumberFormat="1" applyFont="1" applyFill="1" applyBorder="1" applyAlignment="1">
      <alignment horizontal="center" vertical="center" wrapText="1"/>
      <protection/>
    </xf>
    <xf numFmtId="0" fontId="31" fillId="0" borderId="0" xfId="60" applyFont="1" applyFill="1" applyBorder="1" applyAlignment="1">
      <alignment horizontal="justify" vertical="top" wrapText="1"/>
      <protection/>
    </xf>
    <xf numFmtId="172" fontId="22" fillId="0" borderId="0" xfId="60" applyNumberFormat="1" applyFont="1" applyFill="1" applyBorder="1" applyAlignment="1">
      <alignment horizontal="center" vertical="center" wrapText="1"/>
      <protection/>
    </xf>
    <xf numFmtId="172" fontId="22" fillId="0" borderId="0" xfId="60" applyNumberFormat="1" applyFont="1" applyFill="1" applyBorder="1" applyAlignment="1">
      <alignment horizontal="center" vertical="center"/>
      <protection/>
    </xf>
    <xf numFmtId="0" fontId="32" fillId="0" borderId="30" xfId="53" applyNumberFormat="1" applyFont="1" applyFill="1" applyBorder="1" applyAlignment="1">
      <alignment horizontal="center" vertical="center" wrapText="1"/>
      <protection/>
    </xf>
    <xf numFmtId="0" fontId="32" fillId="0" borderId="31" xfId="53" applyNumberFormat="1" applyFont="1" applyFill="1" applyBorder="1" applyAlignment="1">
      <alignment horizontal="center" vertical="center" wrapText="1"/>
      <protection/>
    </xf>
    <xf numFmtId="49" fontId="52" fillId="0" borderId="27" xfId="0" applyNumberFormat="1" applyFont="1" applyBorder="1" applyAlignment="1">
      <alignment horizontal="center" vertical="center" wrapText="1"/>
    </xf>
    <xf numFmtId="49" fontId="52" fillId="0" borderId="32" xfId="0" applyNumberFormat="1" applyFont="1" applyBorder="1" applyAlignment="1">
      <alignment horizontal="center" vertical="center" wrapText="1"/>
    </xf>
    <xf numFmtId="49" fontId="53" fillId="24" borderId="30" xfId="0" applyNumberFormat="1" applyFont="1" applyFill="1" applyBorder="1" applyAlignment="1">
      <alignment horizontal="center" vertical="center" wrapText="1"/>
    </xf>
    <xf numFmtId="49" fontId="52" fillId="0" borderId="33" xfId="0" applyNumberFormat="1" applyFont="1" applyBorder="1" applyAlignment="1">
      <alignment horizontal="center" vertical="center" wrapText="1"/>
    </xf>
    <xf numFmtId="0" fontId="32" fillId="0" borderId="34" xfId="53" applyNumberFormat="1" applyFont="1" applyFill="1" applyBorder="1" applyAlignment="1">
      <alignment horizontal="center" vertical="center" wrapText="1"/>
      <protection/>
    </xf>
    <xf numFmtId="49" fontId="32" fillId="0" borderId="27" xfId="0" applyNumberFormat="1" applyFont="1" applyBorder="1" applyAlignment="1">
      <alignment horizontal="center" vertical="center" wrapText="1"/>
    </xf>
    <xf numFmtId="49" fontId="32" fillId="0" borderId="35" xfId="0" applyNumberFormat="1" applyFont="1" applyBorder="1" applyAlignment="1">
      <alignment horizontal="center" vertical="center" wrapText="1"/>
    </xf>
    <xf numFmtId="0" fontId="32" fillId="0" borderId="36" xfId="53" applyNumberFormat="1" applyFont="1" applyFill="1" applyBorder="1" applyAlignment="1">
      <alignment horizontal="center" vertical="center" wrapText="1"/>
      <protection/>
    </xf>
    <xf numFmtId="49" fontId="56" fillId="0" borderId="27" xfId="0" applyNumberFormat="1" applyFont="1" applyBorder="1" applyAlignment="1">
      <alignment horizontal="center" vertical="center" wrapText="1"/>
    </xf>
    <xf numFmtId="49" fontId="18" fillId="0" borderId="27" xfId="0" applyNumberFormat="1" applyFont="1" applyFill="1" applyBorder="1" applyAlignment="1">
      <alignment horizontal="center" vertical="center" wrapText="1"/>
    </xf>
    <xf numFmtId="49" fontId="18" fillId="0" borderId="27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49" fontId="18" fillId="0" borderId="35" xfId="0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justify" vertical="top" wrapText="1"/>
    </xf>
    <xf numFmtId="0" fontId="0" fillId="0" borderId="38" xfId="0" applyBorder="1" applyAlignment="1">
      <alignment/>
    </xf>
    <xf numFmtId="49" fontId="25" fillId="0" borderId="27" xfId="0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179" fontId="28" fillId="0" borderId="37" xfId="58" applyNumberFormat="1" applyFont="1" applyFill="1" applyBorder="1" applyAlignment="1">
      <alignment horizontal="center" vertical="center" wrapText="1"/>
    </xf>
    <xf numFmtId="179" fontId="26" fillId="0" borderId="37" xfId="58" applyNumberFormat="1" applyFont="1" applyFill="1" applyBorder="1" applyAlignment="1">
      <alignment horizontal="center" vertical="center" wrapText="1"/>
    </xf>
    <xf numFmtId="49" fontId="16" fillId="24" borderId="27" xfId="0" applyNumberFormat="1" applyFont="1" applyFill="1" applyBorder="1" applyAlignment="1">
      <alignment horizontal="center" vertical="center" wrapText="1"/>
    </xf>
    <xf numFmtId="179" fontId="28" fillId="0" borderId="37" xfId="58" applyNumberFormat="1" applyFont="1" applyFill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49" fontId="27" fillId="0" borderId="35" xfId="0" applyNumberFormat="1" applyFont="1" applyBorder="1" applyAlignment="1">
      <alignment horizontal="center" vertical="center" wrapText="1"/>
    </xf>
    <xf numFmtId="179" fontId="26" fillId="0" borderId="38" xfId="58" applyNumberFormat="1" applyFont="1" applyFill="1" applyBorder="1" applyAlignment="1">
      <alignment horizontal="center" vertical="center" wrapText="1"/>
    </xf>
    <xf numFmtId="49" fontId="16" fillId="24" borderId="30" xfId="0" applyNumberFormat="1" applyFont="1" applyFill="1" applyBorder="1" applyAlignment="1">
      <alignment horizontal="center" vertical="center" wrapText="1"/>
    </xf>
    <xf numFmtId="179" fontId="26" fillId="0" borderId="31" xfId="58" applyNumberFormat="1" applyFont="1" applyFill="1" applyBorder="1" applyAlignment="1">
      <alignment horizontal="center" vertical="center" wrapText="1"/>
    </xf>
    <xf numFmtId="0" fontId="12" fillId="0" borderId="37" xfId="0" applyNumberFormat="1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179" fontId="26" fillId="0" borderId="39" xfId="58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173" fontId="2" fillId="24" borderId="25" xfId="0" applyNumberFormat="1" applyFont="1" applyFill="1" applyBorder="1" applyAlignment="1">
      <alignment horizontal="center" vertical="center" wrapText="1"/>
    </xf>
    <xf numFmtId="4" fontId="26" fillId="24" borderId="12" xfId="0" applyNumberFormat="1" applyFont="1" applyFill="1" applyBorder="1" applyAlignment="1">
      <alignment horizontal="center" vertical="center" wrapText="1"/>
    </xf>
    <xf numFmtId="4" fontId="26" fillId="24" borderId="16" xfId="0" applyNumberFormat="1" applyFont="1" applyFill="1" applyBorder="1" applyAlignment="1">
      <alignment horizontal="center" vertical="center" wrapText="1"/>
    </xf>
    <xf numFmtId="4" fontId="26" fillId="24" borderId="10" xfId="0" applyNumberFormat="1" applyFont="1" applyFill="1" applyBorder="1" applyAlignment="1">
      <alignment horizontal="center" vertical="center" wrapText="1"/>
    </xf>
    <xf numFmtId="4" fontId="28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182" fontId="33" fillId="0" borderId="10" xfId="0" applyNumberFormat="1" applyFont="1" applyBorder="1" applyAlignment="1">
      <alignment horizontal="center" vertical="center" wrapText="1"/>
    </xf>
    <xf numFmtId="182" fontId="28" fillId="24" borderId="10" xfId="0" applyNumberFormat="1" applyFont="1" applyFill="1" applyBorder="1" applyAlignment="1">
      <alignment horizontal="center" vertical="center" wrapText="1"/>
    </xf>
    <xf numFmtId="182" fontId="2" fillId="24" borderId="16" xfId="0" applyNumberFormat="1" applyFont="1" applyFill="1" applyBorder="1" applyAlignment="1">
      <alignment horizontal="center" vertical="center" wrapText="1"/>
    </xf>
    <xf numFmtId="182" fontId="26" fillId="24" borderId="10" xfId="0" applyNumberFormat="1" applyFont="1" applyFill="1" applyBorder="1" applyAlignment="1">
      <alignment horizontal="center" vertical="center" wrapText="1"/>
    </xf>
    <xf numFmtId="182" fontId="26" fillId="24" borderId="12" xfId="0" applyNumberFormat="1" applyFont="1" applyFill="1" applyBorder="1" applyAlignment="1">
      <alignment horizontal="center" vertical="center" wrapText="1"/>
    </xf>
    <xf numFmtId="182" fontId="28" fillId="24" borderId="10" xfId="0" applyNumberFormat="1" applyFont="1" applyFill="1" applyBorder="1" applyAlignment="1">
      <alignment horizontal="center" vertical="center" wrapText="1"/>
    </xf>
    <xf numFmtId="182" fontId="2" fillId="24" borderId="10" xfId="0" applyNumberFormat="1" applyFont="1" applyFill="1" applyBorder="1" applyAlignment="1">
      <alignment horizontal="center" vertical="center" wrapText="1"/>
    </xf>
    <xf numFmtId="182" fontId="28" fillId="24" borderId="11" xfId="0" applyNumberFormat="1" applyFont="1" applyFill="1" applyBorder="1" applyAlignment="1">
      <alignment horizontal="center" vertical="center" wrapText="1"/>
    </xf>
    <xf numFmtId="182" fontId="28" fillId="24" borderId="21" xfId="0" applyNumberFormat="1" applyFont="1" applyFill="1" applyBorder="1" applyAlignment="1">
      <alignment horizontal="center" vertical="center" wrapText="1"/>
    </xf>
    <xf numFmtId="182" fontId="2" fillId="24" borderId="13" xfId="0" applyNumberFormat="1" applyFont="1" applyFill="1" applyBorder="1" applyAlignment="1">
      <alignment horizontal="center" vertical="center" wrapText="1"/>
    </xf>
    <xf numFmtId="182" fontId="2" fillId="24" borderId="15" xfId="0" applyNumberFormat="1" applyFont="1" applyFill="1" applyBorder="1" applyAlignment="1">
      <alignment horizontal="center" vertical="center" wrapText="1"/>
    </xf>
    <xf numFmtId="182" fontId="10" fillId="24" borderId="11" xfId="0" applyNumberFormat="1" applyFont="1" applyFill="1" applyBorder="1" applyAlignment="1">
      <alignment horizontal="center" vertical="center" wrapText="1"/>
    </xf>
    <xf numFmtId="182" fontId="28" fillId="24" borderId="28" xfId="0" applyNumberFormat="1" applyFont="1" applyFill="1" applyBorder="1" applyAlignment="1">
      <alignment horizontal="center" vertical="center" wrapText="1"/>
    </xf>
    <xf numFmtId="182" fontId="28" fillId="24" borderId="20" xfId="0" applyNumberFormat="1" applyFont="1" applyFill="1" applyBorder="1" applyAlignment="1">
      <alignment horizontal="center" vertical="center" wrapText="1"/>
    </xf>
    <xf numFmtId="182" fontId="2" fillId="24" borderId="22" xfId="0" applyNumberFormat="1" applyFont="1" applyFill="1" applyBorder="1" applyAlignment="1">
      <alignment horizontal="center" vertical="center" wrapText="1"/>
    </xf>
    <xf numFmtId="182" fontId="10" fillId="24" borderId="25" xfId="0" applyNumberFormat="1" applyFont="1" applyFill="1" applyBorder="1" applyAlignment="1">
      <alignment horizontal="center" vertical="center" wrapText="1"/>
    </xf>
    <xf numFmtId="182" fontId="2" fillId="24" borderId="20" xfId="0" applyNumberFormat="1" applyFont="1" applyFill="1" applyBorder="1" applyAlignment="1">
      <alignment horizontal="center" vertical="center" wrapText="1"/>
    </xf>
    <xf numFmtId="182" fontId="26" fillId="24" borderId="20" xfId="0" applyNumberFormat="1" applyFont="1" applyFill="1" applyBorder="1" applyAlignment="1">
      <alignment horizontal="center" vertical="center" wrapText="1"/>
    </xf>
    <xf numFmtId="182" fontId="26" fillId="24" borderId="18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173" fontId="26" fillId="24" borderId="12" xfId="0" applyNumberFormat="1" applyFont="1" applyFill="1" applyBorder="1" applyAlignment="1">
      <alignment horizontal="center" vertical="center" wrapText="1"/>
    </xf>
    <xf numFmtId="2" fontId="23" fillId="24" borderId="29" xfId="0" applyNumberFormat="1" applyFont="1" applyFill="1" applyBorder="1" applyAlignment="1">
      <alignment horizontal="center" vertical="center" wrapText="1"/>
    </xf>
    <xf numFmtId="173" fontId="26" fillId="24" borderId="21" xfId="0" applyNumberFormat="1" applyFont="1" applyFill="1" applyBorder="1" applyAlignment="1">
      <alignment horizontal="center" vertical="center" wrapText="1"/>
    </xf>
    <xf numFmtId="173" fontId="26" fillId="24" borderId="10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0" fontId="22" fillId="24" borderId="21" xfId="0" applyNumberFormat="1" applyFont="1" applyFill="1" applyBorder="1" applyAlignment="1">
      <alignment horizontal="center" vertical="center" wrapText="1"/>
    </xf>
    <xf numFmtId="182" fontId="26" fillId="24" borderId="21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2" fillId="24" borderId="16" xfId="0" applyNumberFormat="1" applyFont="1" applyFill="1" applyBorder="1" applyAlignment="1">
      <alignment horizontal="center" vertical="center" wrapText="1"/>
    </xf>
    <xf numFmtId="173" fontId="26" fillId="24" borderId="16" xfId="0" applyNumberFormat="1" applyFont="1" applyFill="1" applyBorder="1" applyAlignment="1">
      <alignment horizontal="center" vertical="center" wrapText="1"/>
    </xf>
    <xf numFmtId="182" fontId="26" fillId="24" borderId="16" xfId="0" applyNumberFormat="1" applyFont="1" applyFill="1" applyBorder="1" applyAlignment="1">
      <alignment horizontal="center" vertical="center" wrapText="1"/>
    </xf>
    <xf numFmtId="182" fontId="28" fillId="24" borderId="16" xfId="0" applyNumberFormat="1" applyFont="1" applyFill="1" applyBorder="1" applyAlignment="1">
      <alignment horizontal="center" vertical="center" wrapText="1"/>
    </xf>
    <xf numFmtId="179" fontId="26" fillId="0" borderId="23" xfId="58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172" fontId="28" fillId="0" borderId="10" xfId="60" applyNumberFormat="1" applyFont="1" applyFill="1" applyBorder="1" applyAlignment="1">
      <alignment horizontal="center" vertical="center"/>
      <protection/>
    </xf>
    <xf numFmtId="172" fontId="28" fillId="0" borderId="10" xfId="60" applyNumberFormat="1" applyFont="1" applyFill="1" applyBorder="1" applyAlignment="1">
      <alignment horizontal="center" vertical="center" wrapText="1"/>
      <protection/>
    </xf>
    <xf numFmtId="3" fontId="28" fillId="0" borderId="14" xfId="60" applyNumberFormat="1" applyFont="1" applyFill="1" applyBorder="1" applyAlignment="1">
      <alignment horizontal="center" vertical="center" wrapText="1"/>
      <protection/>
    </xf>
    <xf numFmtId="0" fontId="32" fillId="0" borderId="23" xfId="53" applyNumberFormat="1" applyFont="1" applyFill="1" applyBorder="1" applyAlignment="1">
      <alignment horizontal="center" vertical="center" wrapText="1"/>
      <protection/>
    </xf>
    <xf numFmtId="0" fontId="32" fillId="0" borderId="40" xfId="53" applyNumberFormat="1" applyFont="1" applyFill="1" applyBorder="1" applyAlignment="1">
      <alignment horizontal="center" vertical="center" wrapText="1"/>
      <protection/>
    </xf>
    <xf numFmtId="0" fontId="27" fillId="0" borderId="10" xfId="53" applyNumberFormat="1" applyFont="1" applyFill="1" applyBorder="1" applyAlignment="1">
      <alignment horizontal="center" vertical="center" wrapText="1"/>
      <protection/>
    </xf>
    <xf numFmtId="49" fontId="34" fillId="0" borderId="10" xfId="0" applyNumberFormat="1" applyFont="1" applyFill="1" applyBorder="1" applyAlignment="1">
      <alignment horizontal="center" vertical="center" wrapText="1"/>
    </xf>
    <xf numFmtId="180" fontId="22" fillId="0" borderId="10" xfId="60" applyNumberFormat="1" applyFont="1" applyFill="1" applyBorder="1" applyAlignment="1">
      <alignment horizontal="center" vertical="center" wrapText="1"/>
      <protection/>
    </xf>
    <xf numFmtId="0" fontId="32" fillId="0" borderId="37" xfId="53" applyNumberFormat="1" applyFont="1" applyFill="1" applyBorder="1" applyAlignment="1">
      <alignment horizontal="center" vertical="center" wrapText="1"/>
      <protection/>
    </xf>
    <xf numFmtId="0" fontId="32" fillId="0" borderId="24" xfId="53" applyNumberFormat="1" applyFont="1" applyFill="1" applyBorder="1" applyAlignment="1">
      <alignment horizontal="center" vertical="center" wrapText="1"/>
      <protection/>
    </xf>
    <xf numFmtId="3" fontId="28" fillId="24" borderId="11" xfId="0" applyNumberFormat="1" applyFont="1" applyFill="1" applyBorder="1" applyAlignment="1">
      <alignment horizontal="center" vertical="center" wrapText="1"/>
    </xf>
    <xf numFmtId="3" fontId="26" fillId="24" borderId="12" xfId="0" applyNumberFormat="1" applyFont="1" applyFill="1" applyBorder="1" applyAlignment="1">
      <alignment horizontal="center" vertical="center" wrapText="1"/>
    </xf>
    <xf numFmtId="3" fontId="28" fillId="24" borderId="14" xfId="0" applyNumberFormat="1" applyFont="1" applyFill="1" applyBorder="1" applyAlignment="1">
      <alignment horizontal="center" vertical="center" wrapText="1"/>
    </xf>
    <xf numFmtId="3" fontId="26" fillId="24" borderId="16" xfId="0" applyNumberFormat="1" applyFont="1" applyFill="1" applyBorder="1" applyAlignment="1">
      <alignment horizontal="center" vertical="center" wrapText="1"/>
    </xf>
    <xf numFmtId="3" fontId="26" fillId="24" borderId="11" xfId="0" applyNumberFormat="1" applyFont="1" applyFill="1" applyBorder="1" applyAlignment="1">
      <alignment horizontal="center" vertical="center" wrapText="1"/>
    </xf>
    <xf numFmtId="3" fontId="28" fillId="24" borderId="11" xfId="0" applyNumberFormat="1" applyFont="1" applyFill="1" applyBorder="1" applyAlignment="1">
      <alignment horizontal="center" vertical="center" wrapText="1"/>
    </xf>
    <xf numFmtId="3" fontId="22" fillId="24" borderId="21" xfId="0" applyNumberFormat="1" applyFont="1" applyFill="1" applyBorder="1" applyAlignment="1">
      <alignment horizontal="center" vertical="center" wrapText="1"/>
    </xf>
    <xf numFmtId="3" fontId="22" fillId="24" borderId="11" xfId="0" applyNumberFormat="1" applyFont="1" applyFill="1" applyBorder="1" applyAlignment="1">
      <alignment horizontal="center" vertical="center" wrapText="1"/>
    </xf>
    <xf numFmtId="3" fontId="26" fillId="24" borderId="10" xfId="0" applyNumberFormat="1" applyFont="1" applyFill="1" applyBorder="1" applyAlignment="1">
      <alignment horizontal="center" vertical="center" wrapText="1"/>
    </xf>
    <xf numFmtId="3" fontId="28" fillId="24" borderId="10" xfId="0" applyNumberFormat="1" applyFont="1" applyFill="1" applyBorder="1" applyAlignment="1">
      <alignment horizontal="center" vertical="center" wrapText="1"/>
    </xf>
    <xf numFmtId="3" fontId="28" fillId="24" borderId="10" xfId="0" applyNumberFormat="1" applyFont="1" applyFill="1" applyBorder="1" applyAlignment="1">
      <alignment horizontal="center" vertical="center" wrapText="1"/>
    </xf>
    <xf numFmtId="3" fontId="27" fillId="0" borderId="10" xfId="53" applyNumberFormat="1" applyFont="1" applyFill="1" applyBorder="1" applyAlignment="1">
      <alignment horizontal="center" vertical="center" wrapText="1"/>
      <protection/>
    </xf>
    <xf numFmtId="3" fontId="32" fillId="0" borderId="11" xfId="53" applyNumberFormat="1" applyFont="1" applyFill="1" applyBorder="1" applyAlignment="1">
      <alignment horizontal="center" vertical="center" wrapText="1"/>
      <protection/>
    </xf>
    <xf numFmtId="3" fontId="32" fillId="0" borderId="10" xfId="53" applyNumberFormat="1" applyFont="1" applyFill="1" applyBorder="1" applyAlignment="1">
      <alignment horizontal="center" vertical="center" wrapText="1"/>
      <protection/>
    </xf>
    <xf numFmtId="3" fontId="32" fillId="0" borderId="16" xfId="53" applyNumberFormat="1" applyFont="1" applyFill="1" applyBorder="1" applyAlignment="1">
      <alignment horizontal="center" vertical="center" wrapText="1"/>
      <protection/>
    </xf>
    <xf numFmtId="3" fontId="32" fillId="0" borderId="21" xfId="53" applyNumberFormat="1" applyFont="1" applyFill="1" applyBorder="1" applyAlignment="1">
      <alignment horizontal="center" vertical="center" wrapText="1"/>
      <protection/>
    </xf>
    <xf numFmtId="3" fontId="32" fillId="0" borderId="12" xfId="53" applyNumberFormat="1" applyFont="1" applyFill="1" applyBorder="1" applyAlignment="1">
      <alignment horizontal="center" vertical="center" wrapText="1"/>
      <protection/>
    </xf>
    <xf numFmtId="3" fontId="32" fillId="0" borderId="19" xfId="53" applyNumberFormat="1" applyFont="1" applyFill="1" applyBorder="1" applyAlignment="1">
      <alignment horizontal="center" vertical="center" wrapText="1"/>
      <protection/>
    </xf>
    <xf numFmtId="3" fontId="32" fillId="0" borderId="14" xfId="53" applyNumberFormat="1" applyFont="1" applyFill="1" applyBorder="1" applyAlignment="1">
      <alignment horizontal="center" vertical="center" wrapText="1"/>
      <protection/>
    </xf>
    <xf numFmtId="2" fontId="58" fillId="24" borderId="13" xfId="0" applyNumberFormat="1" applyFont="1" applyFill="1" applyBorder="1" applyAlignment="1">
      <alignment horizontal="center" vertical="center" wrapText="1"/>
    </xf>
    <xf numFmtId="2" fontId="58" fillId="24" borderId="41" xfId="0" applyNumberFormat="1" applyFont="1" applyFill="1" applyBorder="1" applyAlignment="1">
      <alignment horizontal="center" vertical="center" wrapText="1"/>
    </xf>
    <xf numFmtId="0" fontId="29" fillId="0" borderId="11" xfId="60" applyFont="1" applyBorder="1" applyAlignment="1">
      <alignment horizontal="center" vertical="center" wrapText="1"/>
      <protection/>
    </xf>
    <xf numFmtId="0" fontId="28" fillId="0" borderId="15" xfId="60" applyNumberFormat="1" applyFont="1" applyFill="1" applyBorder="1" applyAlignment="1">
      <alignment horizontal="center" vertical="center" wrapText="1"/>
      <protection/>
    </xf>
    <xf numFmtId="0" fontId="28" fillId="0" borderId="11" xfId="60" applyNumberFormat="1" applyFont="1" applyFill="1" applyBorder="1" applyAlignment="1">
      <alignment horizontal="center" vertical="center" wrapText="1"/>
      <protection/>
    </xf>
    <xf numFmtId="172" fontId="28" fillId="0" borderId="15" xfId="60" applyNumberFormat="1" applyFont="1" applyFill="1" applyBorder="1" applyAlignment="1">
      <alignment horizontal="center" vertical="center" wrapText="1"/>
      <protection/>
    </xf>
    <xf numFmtId="172" fontId="28" fillId="0" borderId="11" xfId="60" applyNumberFormat="1" applyFont="1" applyFill="1" applyBorder="1" applyAlignment="1">
      <alignment horizontal="center" vertical="center" wrapText="1"/>
      <protection/>
    </xf>
    <xf numFmtId="2" fontId="58" fillId="24" borderId="0" xfId="0" applyNumberFormat="1" applyFont="1" applyFill="1" applyBorder="1" applyAlignment="1">
      <alignment horizontal="center" vertical="center" wrapText="1"/>
    </xf>
    <xf numFmtId="172" fontId="22" fillId="0" borderId="0" xfId="60" applyNumberFormat="1" applyFont="1" applyFill="1" applyBorder="1" applyAlignment="1">
      <alignment horizontal="left" vertical="center" wrapText="1"/>
      <protection/>
    </xf>
    <xf numFmtId="2" fontId="58" fillId="24" borderId="20" xfId="0" applyNumberFormat="1" applyFont="1" applyFill="1" applyBorder="1" applyAlignment="1">
      <alignment horizontal="left" vertical="center" wrapText="1"/>
    </xf>
    <xf numFmtId="2" fontId="58" fillId="24" borderId="23" xfId="0" applyNumberFormat="1" applyFont="1" applyFill="1" applyBorder="1" applyAlignment="1">
      <alignment horizontal="left" vertical="center" wrapText="1"/>
    </xf>
    <xf numFmtId="2" fontId="58" fillId="24" borderId="25" xfId="0" applyNumberFormat="1" applyFont="1" applyFill="1" applyBorder="1" applyAlignment="1">
      <alignment horizontal="center" vertical="center" wrapText="1"/>
    </xf>
    <xf numFmtId="172" fontId="22" fillId="0" borderId="14" xfId="60" applyNumberFormat="1" applyFont="1" applyFill="1" applyBorder="1" applyAlignment="1">
      <alignment horizontal="center" vertical="center" wrapText="1"/>
      <protection/>
    </xf>
    <xf numFmtId="172" fontId="22" fillId="0" borderId="11" xfId="60" applyNumberFormat="1" applyFont="1" applyFill="1" applyBorder="1" applyAlignment="1">
      <alignment horizontal="center" vertical="center" wrapText="1"/>
      <protection/>
    </xf>
    <xf numFmtId="0" fontId="41" fillId="0" borderId="0" xfId="60" applyFont="1" applyBorder="1" applyAlignment="1">
      <alignment horizontal="center" wrapText="1"/>
      <protection/>
    </xf>
    <xf numFmtId="172" fontId="60" fillId="0" borderId="0" xfId="60" applyNumberFormat="1" applyFont="1" applyAlignment="1">
      <alignment horizontal="center" vertical="top" wrapText="1"/>
      <protection/>
    </xf>
    <xf numFmtId="0" fontId="29" fillId="0" borderId="15" xfId="60" applyFont="1" applyBorder="1" applyAlignment="1">
      <alignment horizontal="center" vertical="center" wrapText="1"/>
      <protection/>
    </xf>
    <xf numFmtId="173" fontId="32" fillId="0" borderId="14" xfId="53" applyNumberFormat="1" applyFont="1" applyFill="1" applyBorder="1" applyAlignment="1">
      <alignment horizontal="center" vertical="center" wrapText="1"/>
      <protection/>
    </xf>
    <xf numFmtId="173" fontId="32" fillId="0" borderId="16" xfId="53" applyNumberFormat="1" applyFont="1" applyFill="1" applyBorder="1" applyAlignment="1">
      <alignment horizontal="center" vertical="center" wrapText="1"/>
      <protection/>
    </xf>
    <xf numFmtId="173" fontId="32" fillId="0" borderId="10" xfId="53" applyNumberFormat="1" applyFont="1" applyFill="1" applyBorder="1" applyAlignment="1">
      <alignment horizontal="center" vertical="center" wrapText="1"/>
      <protection/>
    </xf>
    <xf numFmtId="2" fontId="58" fillId="24" borderId="20" xfId="0" applyNumberFormat="1" applyFont="1" applyFill="1" applyBorder="1" applyAlignment="1">
      <alignment horizontal="center" vertical="center" wrapText="1"/>
    </xf>
    <xf numFmtId="2" fontId="58" fillId="24" borderId="16" xfId="0" applyNumberFormat="1" applyFont="1" applyFill="1" applyBorder="1" applyAlignment="1">
      <alignment horizontal="center" vertical="center" wrapText="1"/>
    </xf>
    <xf numFmtId="2" fontId="58" fillId="24" borderId="23" xfId="0" applyNumberFormat="1" applyFont="1" applyFill="1" applyBorder="1" applyAlignment="1">
      <alignment horizontal="center" vertical="center" wrapText="1"/>
    </xf>
    <xf numFmtId="2" fontId="58" fillId="0" borderId="42" xfId="0" applyNumberFormat="1" applyFont="1" applyFill="1" applyBorder="1" applyAlignment="1">
      <alignment horizontal="center" vertical="center" wrapText="1"/>
    </xf>
    <xf numFmtId="2" fontId="58" fillId="0" borderId="43" xfId="0" applyNumberFormat="1" applyFont="1" applyFill="1" applyBorder="1" applyAlignment="1">
      <alignment horizontal="center" vertical="center" wrapText="1"/>
    </xf>
    <xf numFmtId="2" fontId="58" fillId="0" borderId="44" xfId="0" applyNumberFormat="1" applyFont="1" applyFill="1" applyBorder="1" applyAlignment="1">
      <alignment horizontal="center" vertical="center" wrapText="1"/>
    </xf>
    <xf numFmtId="2" fontId="45" fillId="24" borderId="20" xfId="0" applyNumberFormat="1" applyFont="1" applyFill="1" applyBorder="1" applyAlignment="1">
      <alignment horizontal="left" vertical="center" wrapText="1"/>
    </xf>
    <xf numFmtId="2" fontId="45" fillId="24" borderId="16" xfId="0" applyNumberFormat="1" applyFont="1" applyFill="1" applyBorder="1" applyAlignment="1">
      <alignment horizontal="left" vertical="center" wrapText="1"/>
    </xf>
    <xf numFmtId="172" fontId="22" fillId="0" borderId="15" xfId="60" applyNumberFormat="1" applyFont="1" applyFill="1" applyBorder="1" applyAlignment="1">
      <alignment horizontal="center" vertical="center" wrapText="1"/>
      <protection/>
    </xf>
    <xf numFmtId="172" fontId="22" fillId="0" borderId="0" xfId="0" applyNumberFormat="1" applyFont="1" applyAlignment="1">
      <alignment horizontal="center" vertical="center" wrapText="1"/>
    </xf>
    <xf numFmtId="0" fontId="32" fillId="0" borderId="42" xfId="53" applyNumberFormat="1" applyFont="1" applyFill="1" applyBorder="1" applyAlignment="1">
      <alignment horizontal="center" vertical="center" wrapText="1"/>
      <protection/>
    </xf>
    <xf numFmtId="0" fontId="32" fillId="0" borderId="43" xfId="53" applyNumberFormat="1" applyFont="1" applyFill="1" applyBorder="1" applyAlignment="1">
      <alignment horizontal="center" vertical="center" wrapText="1"/>
      <protection/>
    </xf>
    <xf numFmtId="0" fontId="32" fillId="0" borderId="44" xfId="53" applyNumberFormat="1" applyFont="1" applyFill="1" applyBorder="1" applyAlignment="1">
      <alignment horizontal="center" vertical="center" wrapText="1"/>
      <protection/>
    </xf>
    <xf numFmtId="0" fontId="32" fillId="0" borderId="15" xfId="53" applyNumberFormat="1" applyFont="1" applyFill="1" applyBorder="1" applyAlignment="1">
      <alignment horizontal="center" vertical="center" wrapText="1"/>
      <protection/>
    </xf>
    <xf numFmtId="0" fontId="32" fillId="0" borderId="11" xfId="53" applyNumberFormat="1" applyFont="1" applyFill="1" applyBorder="1" applyAlignment="1">
      <alignment horizontal="center" vertical="center" wrapText="1"/>
      <protection/>
    </xf>
    <xf numFmtId="0" fontId="32" fillId="0" borderId="22" xfId="53" applyNumberFormat="1" applyFont="1" applyFill="1" applyBorder="1" applyAlignment="1">
      <alignment horizontal="center" vertical="center" wrapText="1"/>
      <protection/>
    </xf>
    <xf numFmtId="0" fontId="32" fillId="0" borderId="29" xfId="53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2" fillId="0" borderId="16" xfId="53" applyNumberFormat="1" applyFont="1" applyFill="1" applyBorder="1" applyAlignment="1">
      <alignment horizontal="center" vertical="center" wrapText="1"/>
      <protection/>
    </xf>
    <xf numFmtId="0" fontId="32" fillId="0" borderId="23" xfId="53" applyNumberFormat="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2" fillId="0" borderId="46" xfId="53" applyNumberFormat="1" applyFont="1" applyFill="1" applyBorder="1" applyAlignment="1">
      <alignment horizontal="center" vertical="center" wrapText="1"/>
      <protection/>
    </xf>
    <xf numFmtId="0" fontId="32" fillId="0" borderId="47" xfId="53" applyNumberFormat="1" applyFont="1" applyFill="1" applyBorder="1" applyAlignment="1">
      <alignment horizontal="center" vertical="center" wrapText="1"/>
      <protection/>
    </xf>
    <xf numFmtId="0" fontId="32" fillId="0" borderId="31" xfId="53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2" fillId="0" borderId="48" xfId="53" applyNumberFormat="1" applyFont="1" applyFill="1" applyBorder="1" applyAlignment="1">
      <alignment horizontal="center" vertical="center" wrapText="1"/>
      <protection/>
    </xf>
    <xf numFmtId="0" fontId="32" fillId="0" borderId="49" xfId="53" applyNumberFormat="1" applyFont="1" applyFill="1" applyBorder="1" applyAlignment="1">
      <alignment horizontal="center" vertical="center" wrapText="1"/>
      <protection/>
    </xf>
    <xf numFmtId="0" fontId="32" fillId="0" borderId="30" xfId="53" applyNumberFormat="1" applyFont="1" applyFill="1" applyBorder="1" applyAlignment="1">
      <alignment horizontal="center" vertical="center" wrapText="1"/>
      <protection/>
    </xf>
    <xf numFmtId="0" fontId="32" fillId="0" borderId="40" xfId="53" applyNumberFormat="1" applyFont="1" applyFill="1" applyBorder="1" applyAlignment="1">
      <alignment horizontal="center" vertical="center" wrapText="1"/>
      <protection/>
    </xf>
    <xf numFmtId="0" fontId="32" fillId="0" borderId="14" xfId="53" applyNumberFormat="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left" vertical="center" wrapText="1"/>
    </xf>
    <xf numFmtId="0" fontId="38" fillId="0" borderId="0" xfId="60" applyFont="1" applyAlignment="1">
      <alignment horizontal="center" vertical="top" wrapText="1"/>
      <protection/>
    </xf>
    <xf numFmtId="0" fontId="38" fillId="0" borderId="0" xfId="60" applyFont="1" applyAlignment="1">
      <alignment horizontal="left" vertical="top" wrapText="1"/>
      <protection/>
    </xf>
    <xf numFmtId="0" fontId="38" fillId="0" borderId="0" xfId="60" applyFont="1" applyAlignment="1">
      <alignment horizontal="left" vertical="top" wrapText="1"/>
      <protection/>
    </xf>
    <xf numFmtId="172" fontId="34" fillId="0" borderId="0" xfId="60" applyNumberFormat="1" applyFont="1" applyAlignment="1">
      <alignment horizontal="center" vertical="top" wrapText="1"/>
      <protection/>
    </xf>
    <xf numFmtId="0" fontId="41" fillId="0" borderId="0" xfId="60" applyFont="1" applyFill="1" applyBorder="1" applyAlignment="1">
      <alignment horizontal="center" wrapText="1"/>
      <protection/>
    </xf>
    <xf numFmtId="0" fontId="43" fillId="0" borderId="20" xfId="60" applyFont="1" applyBorder="1" applyAlignment="1">
      <alignment horizontal="center" vertical="center" wrapText="1"/>
      <protection/>
    </xf>
    <xf numFmtId="0" fontId="43" fillId="0" borderId="16" xfId="60" applyFont="1" applyBorder="1" applyAlignment="1">
      <alignment horizontal="center" vertical="center" wrapText="1"/>
      <protection/>
    </xf>
    <xf numFmtId="0" fontId="43" fillId="0" borderId="23" xfId="60" applyFont="1" applyBorder="1" applyAlignment="1">
      <alignment horizontal="center" vertical="center" wrapText="1"/>
      <protection/>
    </xf>
    <xf numFmtId="172" fontId="24" fillId="0" borderId="0" xfId="0" applyNumberFormat="1" applyFont="1" applyAlignment="1">
      <alignment horizontal="center" vertical="center" wrapText="1"/>
    </xf>
    <xf numFmtId="172" fontId="24" fillId="0" borderId="0" xfId="0" applyNumberFormat="1" applyFont="1" applyAlignment="1">
      <alignment horizontal="right" vertical="center" wrapText="1"/>
    </xf>
    <xf numFmtId="2" fontId="35" fillId="24" borderId="15" xfId="0" applyNumberFormat="1" applyFont="1" applyFill="1" applyBorder="1" applyAlignment="1">
      <alignment horizontal="center" vertical="center" wrapText="1"/>
    </xf>
    <xf numFmtId="2" fontId="35" fillId="24" borderId="11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top" wrapText="1"/>
    </xf>
    <xf numFmtId="2" fontId="35" fillId="0" borderId="15" xfId="0" applyNumberFormat="1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172" fontId="31" fillId="0" borderId="20" xfId="0" applyNumberFormat="1" applyFont="1" applyBorder="1" applyAlignment="1">
      <alignment horizontal="center" vertical="center" wrapText="1"/>
    </xf>
    <xf numFmtId="172" fontId="31" fillId="0" borderId="23" xfId="0" applyNumberFormat="1" applyFont="1" applyBorder="1" applyAlignment="1">
      <alignment horizontal="center" vertical="center" wrapText="1"/>
    </xf>
    <xf numFmtId="49" fontId="21" fillId="0" borderId="50" xfId="0" applyNumberFormat="1" applyFont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2" fontId="23" fillId="0" borderId="1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3" fontId="22" fillId="24" borderId="10" xfId="0" applyNumberFormat="1" applyFont="1" applyFill="1" applyBorder="1" applyAlignment="1">
      <alignment horizontal="center" vertical="center" wrapText="1"/>
    </xf>
    <xf numFmtId="173" fontId="23" fillId="24" borderId="17" xfId="0" applyNumberFormat="1" applyFont="1" applyFill="1" applyBorder="1" applyAlignment="1">
      <alignment horizontal="center" vertical="center" wrapText="1"/>
    </xf>
    <xf numFmtId="173" fontId="23" fillId="24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174" fontId="23" fillId="24" borderId="17" xfId="0" applyNumberFormat="1" applyFont="1" applyFill="1" applyBorder="1" applyAlignment="1">
      <alignment horizontal="center" vertical="center" wrapText="1"/>
    </xf>
    <xf numFmtId="174" fontId="23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2" fontId="23" fillId="0" borderId="17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2" fontId="34" fillId="24" borderId="15" xfId="0" applyNumberFormat="1" applyFont="1" applyFill="1" applyBorder="1" applyAlignment="1">
      <alignment horizontal="center" vertical="center" wrapText="1"/>
    </xf>
    <xf numFmtId="2" fontId="34" fillId="24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3" fontId="22" fillId="24" borderId="10" xfId="0" applyNumberFormat="1" applyFont="1" applyFill="1" applyBorder="1" applyAlignment="1">
      <alignment horizontal="center" vertical="center" textRotation="90" wrapText="1"/>
    </xf>
    <xf numFmtId="172" fontId="23" fillId="0" borderId="51" xfId="0" applyNumberFormat="1" applyFont="1" applyFill="1" applyBorder="1" applyAlignment="1">
      <alignment horizontal="center" vertical="center" textRotation="90" wrapText="1"/>
    </xf>
    <xf numFmtId="0" fontId="0" fillId="0" borderId="37" xfId="0" applyBorder="1" applyAlignment="1">
      <alignment textRotation="90"/>
    </xf>
    <xf numFmtId="0" fontId="1" fillId="24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2" fontId="23" fillId="24" borderId="11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2" fontId="23" fillId="24" borderId="15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2" fontId="34" fillId="24" borderId="26" xfId="0" applyNumberFormat="1" applyFont="1" applyFill="1" applyBorder="1" applyAlignment="1">
      <alignment horizontal="center" vertical="center" wrapText="1"/>
    </xf>
    <xf numFmtId="2" fontId="34" fillId="24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25">
      <selection activeCell="E33" sqref="E33"/>
    </sheetView>
  </sheetViews>
  <sheetFormatPr defaultColWidth="9.00390625" defaultRowHeight="12.75"/>
  <cols>
    <col min="1" max="1" width="4.00390625" style="116" customWidth="1"/>
    <col min="2" max="2" width="38.00390625" style="116" customWidth="1"/>
    <col min="3" max="3" width="35.25390625" style="116" customWidth="1"/>
    <col min="4" max="4" width="31.75390625" style="116" customWidth="1"/>
    <col min="5" max="5" width="35.375" style="116" customWidth="1"/>
    <col min="6" max="16384" width="9.125" style="116" customWidth="1"/>
  </cols>
  <sheetData>
    <row r="1" spans="1:5" ht="27" customHeight="1">
      <c r="A1" s="112"/>
      <c r="B1" s="113"/>
      <c r="C1" s="115"/>
      <c r="D1" s="440" t="s">
        <v>200</v>
      </c>
      <c r="E1" s="440"/>
    </row>
    <row r="2" spans="1:5" ht="56.25" customHeight="1">
      <c r="A2" s="439" t="s">
        <v>84</v>
      </c>
      <c r="B2" s="439"/>
      <c r="C2" s="439"/>
      <c r="D2" s="439"/>
      <c r="E2" s="439"/>
    </row>
    <row r="3" spans="1:5" ht="10.5" customHeight="1">
      <c r="A3" s="258"/>
      <c r="B3" s="258"/>
      <c r="C3" s="258"/>
      <c r="D3" s="258"/>
      <c r="E3" s="258"/>
    </row>
    <row r="4" spans="1:5" ht="10.5" customHeight="1">
      <c r="A4" s="259"/>
      <c r="B4" s="432" t="s">
        <v>150</v>
      </c>
      <c r="C4" s="432"/>
      <c r="D4" s="432"/>
      <c r="E4" s="432"/>
    </row>
    <row r="5" spans="1:5" ht="33.75" customHeight="1">
      <c r="A5" s="118"/>
      <c r="B5" s="433" t="s">
        <v>156</v>
      </c>
      <c r="C5" s="433"/>
      <c r="D5" s="433"/>
      <c r="E5" s="433"/>
    </row>
    <row r="6" spans="1:5" ht="12.75" customHeight="1">
      <c r="A6" s="118"/>
      <c r="B6" s="433" t="s">
        <v>151</v>
      </c>
      <c r="C6" s="433"/>
      <c r="D6" s="433"/>
      <c r="E6" s="433"/>
    </row>
    <row r="7" spans="1:5" ht="15.75" customHeight="1">
      <c r="A7" s="118"/>
      <c r="B7" s="433" t="s">
        <v>152</v>
      </c>
      <c r="C7" s="433"/>
      <c r="D7" s="433"/>
      <c r="E7" s="433"/>
    </row>
    <row r="8" spans="1:5" ht="23.25" customHeight="1">
      <c r="A8" s="118"/>
      <c r="B8" s="433" t="s">
        <v>153</v>
      </c>
      <c r="C8" s="433"/>
      <c r="D8" s="433"/>
      <c r="E8" s="433"/>
    </row>
    <row r="9" spans="1:5" ht="12" customHeight="1">
      <c r="A9" s="118"/>
      <c r="B9" s="432" t="s">
        <v>154</v>
      </c>
      <c r="C9" s="432"/>
      <c r="D9" s="432"/>
      <c r="E9" s="432"/>
    </row>
    <row r="10" spans="1:5" ht="24.75" customHeight="1">
      <c r="A10" s="441" t="s">
        <v>0</v>
      </c>
      <c r="B10" s="428" t="s">
        <v>78</v>
      </c>
      <c r="C10" s="430" t="s">
        <v>80</v>
      </c>
      <c r="D10" s="430" t="s">
        <v>81</v>
      </c>
      <c r="E10" s="430" t="s">
        <v>79</v>
      </c>
    </row>
    <row r="11" spans="1:5" ht="3" customHeight="1">
      <c r="A11" s="427"/>
      <c r="B11" s="429"/>
      <c r="C11" s="431" t="s">
        <v>11</v>
      </c>
      <c r="D11" s="431"/>
      <c r="E11" s="431"/>
    </row>
    <row r="12" spans="1:5" ht="17.25" customHeight="1">
      <c r="A12" s="445" t="s">
        <v>154</v>
      </c>
      <c r="B12" s="446"/>
      <c r="C12" s="446"/>
      <c r="D12" s="446"/>
      <c r="E12" s="447"/>
    </row>
    <row r="13" spans="1:5" ht="45" customHeight="1">
      <c r="A13" s="148" t="s">
        <v>2</v>
      </c>
      <c r="B13" s="251" t="s">
        <v>157</v>
      </c>
      <c r="C13" s="125" t="s">
        <v>155</v>
      </c>
      <c r="D13" s="125" t="s">
        <v>100</v>
      </c>
      <c r="E13" s="125" t="s">
        <v>161</v>
      </c>
    </row>
    <row r="14" spans="1:5" ht="72.75" customHeight="1">
      <c r="A14" s="148" t="s">
        <v>2</v>
      </c>
      <c r="B14" s="251" t="s">
        <v>199</v>
      </c>
      <c r="C14" s="125" t="s">
        <v>155</v>
      </c>
      <c r="D14" s="125" t="s">
        <v>100</v>
      </c>
      <c r="E14" s="125" t="s">
        <v>161</v>
      </c>
    </row>
    <row r="15" spans="1:5" ht="47.25" customHeight="1">
      <c r="A15" s="148" t="s">
        <v>3</v>
      </c>
      <c r="B15" s="251" t="s">
        <v>159</v>
      </c>
      <c r="C15" s="125" t="s">
        <v>158</v>
      </c>
      <c r="D15" s="125" t="s">
        <v>100</v>
      </c>
      <c r="E15" s="125" t="s">
        <v>160</v>
      </c>
    </row>
    <row r="16" spans="1:5" ht="31.5" customHeight="1">
      <c r="A16" s="255" t="s">
        <v>26</v>
      </c>
      <c r="B16" s="445" t="s">
        <v>129</v>
      </c>
      <c r="C16" s="446"/>
      <c r="D16" s="446"/>
      <c r="E16" s="447"/>
    </row>
    <row r="17" spans="1:5" ht="64.5" customHeight="1">
      <c r="A17" s="148" t="s">
        <v>2</v>
      </c>
      <c r="B17" s="251" t="s">
        <v>98</v>
      </c>
      <c r="C17" s="125" t="s">
        <v>99</v>
      </c>
      <c r="D17" s="125" t="s">
        <v>100</v>
      </c>
      <c r="E17" s="125" t="s">
        <v>141</v>
      </c>
    </row>
    <row r="18" spans="1:5" ht="61.5" customHeight="1">
      <c r="A18" s="148" t="s">
        <v>3</v>
      </c>
      <c r="B18" s="251" t="s">
        <v>126</v>
      </c>
      <c r="C18" s="125" t="s">
        <v>128</v>
      </c>
      <c r="D18" s="125" t="s">
        <v>100</v>
      </c>
      <c r="E18" s="125" t="s">
        <v>127</v>
      </c>
    </row>
    <row r="19" spans="1:5" ht="50.25" customHeight="1">
      <c r="A19" s="129" t="s">
        <v>149</v>
      </c>
      <c r="B19" s="251" t="s">
        <v>131</v>
      </c>
      <c r="C19" s="125" t="s">
        <v>132</v>
      </c>
      <c r="D19" s="125" t="s">
        <v>100</v>
      </c>
      <c r="E19" s="125" t="s">
        <v>130</v>
      </c>
    </row>
    <row r="20" spans="1:5" ht="30" customHeight="1">
      <c r="A20" s="255" t="s">
        <v>27</v>
      </c>
      <c r="B20" s="445" t="s">
        <v>163</v>
      </c>
      <c r="C20" s="446"/>
      <c r="D20" s="446"/>
      <c r="E20" s="447"/>
    </row>
    <row r="21" spans="1:5" ht="17.25" customHeight="1">
      <c r="A21" s="220" t="s">
        <v>192</v>
      </c>
      <c r="B21" s="436" t="s">
        <v>44</v>
      </c>
      <c r="C21" s="425"/>
      <c r="D21" s="425"/>
      <c r="E21" s="426"/>
    </row>
    <row r="22" spans="1:5" ht="12.75" customHeight="1">
      <c r="A22" s="202"/>
      <c r="B22" s="257" t="s">
        <v>25</v>
      </c>
      <c r="C22" s="125"/>
      <c r="D22" s="125"/>
      <c r="E22" s="125"/>
    </row>
    <row r="23" spans="1:5" ht="15" customHeight="1">
      <c r="A23" s="148"/>
      <c r="B23" s="434" t="s">
        <v>164</v>
      </c>
      <c r="C23" s="435"/>
      <c r="D23" s="125"/>
      <c r="E23" s="125"/>
    </row>
    <row r="24" spans="1:5" ht="16.5" customHeight="1">
      <c r="A24" s="148" t="s">
        <v>2</v>
      </c>
      <c r="B24" s="445" t="s">
        <v>95</v>
      </c>
      <c r="C24" s="446"/>
      <c r="D24" s="446"/>
      <c r="E24" s="447"/>
    </row>
    <row r="25" spans="1:5" ht="45.75" customHeight="1">
      <c r="A25" s="148" t="s">
        <v>85</v>
      </c>
      <c r="B25" s="251" t="s">
        <v>142</v>
      </c>
      <c r="C25" s="125" t="s">
        <v>96</v>
      </c>
      <c r="D25" s="125" t="s">
        <v>100</v>
      </c>
      <c r="E25" s="125" t="s">
        <v>86</v>
      </c>
    </row>
    <row r="26" spans="1:5" ht="42" customHeight="1">
      <c r="A26" s="148" t="s">
        <v>16</v>
      </c>
      <c r="B26" s="251" t="s">
        <v>88</v>
      </c>
      <c r="C26" s="125" t="s">
        <v>97</v>
      </c>
      <c r="D26" s="125" t="s">
        <v>102</v>
      </c>
      <c r="E26" s="125" t="s">
        <v>87</v>
      </c>
    </row>
    <row r="27" spans="1:5" ht="38.25" customHeight="1">
      <c r="A27" s="148" t="s">
        <v>31</v>
      </c>
      <c r="B27" s="251" t="s">
        <v>89</v>
      </c>
      <c r="C27" s="125" t="s">
        <v>105</v>
      </c>
      <c r="D27" s="125" t="s">
        <v>106</v>
      </c>
      <c r="E27" s="125" t="s">
        <v>90</v>
      </c>
    </row>
    <row r="28" spans="1:5" ht="48" customHeight="1">
      <c r="A28" s="148" t="s">
        <v>91</v>
      </c>
      <c r="B28" s="251" t="s">
        <v>92</v>
      </c>
      <c r="C28" s="125" t="s">
        <v>93</v>
      </c>
      <c r="D28" s="125" t="s">
        <v>111</v>
      </c>
      <c r="E28" s="125" t="s">
        <v>94</v>
      </c>
    </row>
    <row r="29" spans="1:5" ht="16.5" customHeight="1">
      <c r="A29" s="148" t="s">
        <v>3</v>
      </c>
      <c r="B29" s="445" t="s">
        <v>165</v>
      </c>
      <c r="C29" s="446"/>
      <c r="D29" s="446"/>
      <c r="E29" s="447"/>
    </row>
    <row r="30" spans="1:5" ht="53.25" customHeight="1">
      <c r="A30" s="148" t="s">
        <v>18</v>
      </c>
      <c r="B30" s="251" t="s">
        <v>143</v>
      </c>
      <c r="C30" s="125" t="s">
        <v>101</v>
      </c>
      <c r="D30" s="125" t="s">
        <v>102</v>
      </c>
      <c r="E30" s="125" t="s">
        <v>103</v>
      </c>
    </row>
    <row r="31" spans="1:5" ht="41.25" customHeight="1">
      <c r="A31" s="148" t="s">
        <v>19</v>
      </c>
      <c r="B31" s="251" t="s">
        <v>104</v>
      </c>
      <c r="C31" s="125" t="s">
        <v>105</v>
      </c>
      <c r="D31" s="125" t="s">
        <v>106</v>
      </c>
      <c r="E31" s="125" t="s">
        <v>107</v>
      </c>
    </row>
    <row r="32" spans="1:5" ht="28.5" customHeight="1">
      <c r="A32" s="148" t="s">
        <v>108</v>
      </c>
      <c r="B32" s="251" t="s">
        <v>109</v>
      </c>
      <c r="C32" s="125" t="s">
        <v>110</v>
      </c>
      <c r="D32" s="125" t="s">
        <v>112</v>
      </c>
      <c r="E32" s="125" t="s">
        <v>113</v>
      </c>
    </row>
    <row r="33" spans="1:5" ht="45" customHeight="1">
      <c r="A33" s="148" t="s">
        <v>121</v>
      </c>
      <c r="B33" s="251" t="s">
        <v>114</v>
      </c>
      <c r="C33" s="125" t="s">
        <v>93</v>
      </c>
      <c r="D33" s="125" t="s">
        <v>115</v>
      </c>
      <c r="E33" s="125" t="s">
        <v>116</v>
      </c>
    </row>
    <row r="34" spans="1:5" ht="49.5" customHeight="1">
      <c r="A34" s="148" t="s">
        <v>122</v>
      </c>
      <c r="B34" s="251" t="s">
        <v>117</v>
      </c>
      <c r="C34" s="125" t="s">
        <v>93</v>
      </c>
      <c r="D34" s="125" t="s">
        <v>119</v>
      </c>
      <c r="E34" s="125" t="s">
        <v>118</v>
      </c>
    </row>
    <row r="35" spans="1:5" ht="71.25" customHeight="1" thickBot="1">
      <c r="A35" s="211" t="s">
        <v>123</v>
      </c>
      <c r="B35" s="254" t="s">
        <v>120</v>
      </c>
      <c r="C35" s="125" t="s">
        <v>124</v>
      </c>
      <c r="D35" s="125" t="s">
        <v>100</v>
      </c>
      <c r="E35" s="125" t="s">
        <v>125</v>
      </c>
    </row>
    <row r="36" spans="1:5" ht="13.5" customHeight="1" hidden="1" thickBot="1">
      <c r="A36" s="252"/>
      <c r="B36" s="253"/>
      <c r="C36" s="217"/>
      <c r="D36" s="217"/>
      <c r="E36" s="217"/>
    </row>
    <row r="37" spans="1:5" ht="22.5" customHeight="1">
      <c r="A37" s="223" t="s">
        <v>193</v>
      </c>
      <c r="B37" s="448" t="s">
        <v>45</v>
      </c>
      <c r="C37" s="449"/>
      <c r="D37" s="449"/>
      <c r="E37" s="450"/>
    </row>
    <row r="38" spans="1:5" ht="13.5" customHeight="1">
      <c r="A38" s="147"/>
      <c r="B38" s="451" t="s">
        <v>168</v>
      </c>
      <c r="C38" s="452"/>
      <c r="D38" s="204"/>
      <c r="E38" s="206"/>
    </row>
    <row r="39" spans="1:5" ht="36.75" customHeight="1">
      <c r="A39" s="148" t="s">
        <v>2</v>
      </c>
      <c r="B39" s="251" t="s">
        <v>148</v>
      </c>
      <c r="C39" s="125" t="s">
        <v>101</v>
      </c>
      <c r="D39" s="453" t="s">
        <v>146</v>
      </c>
      <c r="E39" s="125" t="s">
        <v>103</v>
      </c>
    </row>
    <row r="40" spans="1:5" ht="27" customHeight="1">
      <c r="A40" s="148" t="s">
        <v>12</v>
      </c>
      <c r="B40" s="262" t="s">
        <v>169</v>
      </c>
      <c r="C40" s="125" t="s">
        <v>172</v>
      </c>
      <c r="D40" s="437"/>
      <c r="E40" s="125" t="s">
        <v>173</v>
      </c>
    </row>
    <row r="41" spans="1:5" ht="26.25" customHeight="1">
      <c r="A41" s="148" t="s">
        <v>16</v>
      </c>
      <c r="B41" s="262" t="s">
        <v>170</v>
      </c>
      <c r="C41" s="125" t="s">
        <v>176</v>
      </c>
      <c r="D41" s="437"/>
      <c r="E41" s="125" t="s">
        <v>174</v>
      </c>
    </row>
    <row r="42" spans="1:5" ht="22.5" customHeight="1">
      <c r="A42" s="148" t="s">
        <v>31</v>
      </c>
      <c r="B42" s="262" t="s">
        <v>171</v>
      </c>
      <c r="C42" s="125" t="s">
        <v>177</v>
      </c>
      <c r="D42" s="437"/>
      <c r="E42" s="125" t="s">
        <v>173</v>
      </c>
    </row>
    <row r="43" spans="1:5" ht="24.75" customHeight="1">
      <c r="A43" s="148" t="s">
        <v>91</v>
      </c>
      <c r="B43" s="262" t="s">
        <v>169</v>
      </c>
      <c r="C43" s="125" t="s">
        <v>178</v>
      </c>
      <c r="D43" s="438"/>
      <c r="E43" s="125" t="s">
        <v>175</v>
      </c>
    </row>
    <row r="44" spans="1:5" ht="40.5" customHeight="1">
      <c r="A44" s="148" t="s">
        <v>3</v>
      </c>
      <c r="B44" s="251" t="s">
        <v>147</v>
      </c>
      <c r="C44" s="125" t="s">
        <v>105</v>
      </c>
      <c r="D44" s="125" t="s">
        <v>106</v>
      </c>
      <c r="E44" s="125" t="s">
        <v>145</v>
      </c>
    </row>
    <row r="45" spans="1:5" ht="27" customHeight="1">
      <c r="A45" s="148" t="s">
        <v>18</v>
      </c>
      <c r="B45" s="262" t="s">
        <v>169</v>
      </c>
      <c r="C45" s="125" t="s">
        <v>179</v>
      </c>
      <c r="D45" s="125" t="s">
        <v>173</v>
      </c>
      <c r="E45" s="125" t="s">
        <v>173</v>
      </c>
    </row>
    <row r="46" spans="1:5" ht="26.25" customHeight="1">
      <c r="A46" s="148" t="s">
        <v>19</v>
      </c>
      <c r="B46" s="262" t="s">
        <v>170</v>
      </c>
      <c r="C46" s="125" t="s">
        <v>180</v>
      </c>
      <c r="D46" s="125" t="s">
        <v>174</v>
      </c>
      <c r="E46" s="125" t="s">
        <v>174</v>
      </c>
    </row>
    <row r="47" spans="1:5" ht="22.5" customHeight="1">
      <c r="A47" s="148" t="s">
        <v>167</v>
      </c>
      <c r="B47" s="262" t="s">
        <v>171</v>
      </c>
      <c r="C47" s="125" t="s">
        <v>181</v>
      </c>
      <c r="D47" s="125" t="s">
        <v>173</v>
      </c>
      <c r="E47" s="125" t="s">
        <v>173</v>
      </c>
    </row>
    <row r="48" spans="1:5" ht="24.75" customHeight="1">
      <c r="A48" s="148" t="s">
        <v>121</v>
      </c>
      <c r="B48" s="262" t="s">
        <v>169</v>
      </c>
      <c r="C48" s="125" t="s">
        <v>181</v>
      </c>
      <c r="D48" s="125" t="s">
        <v>175</v>
      </c>
      <c r="E48" s="125" t="s">
        <v>175</v>
      </c>
    </row>
    <row r="49" spans="1:5" ht="25.5" customHeight="1">
      <c r="A49" s="129" t="s">
        <v>149</v>
      </c>
      <c r="B49" s="251" t="s">
        <v>109</v>
      </c>
      <c r="C49" s="125" t="s">
        <v>110</v>
      </c>
      <c r="D49" s="453" t="s">
        <v>112</v>
      </c>
      <c r="E49" s="125" t="s">
        <v>144</v>
      </c>
    </row>
    <row r="50" spans="1:5" ht="24" customHeight="1">
      <c r="A50" s="148" t="s">
        <v>182</v>
      </c>
      <c r="B50" s="262" t="s">
        <v>169</v>
      </c>
      <c r="C50" s="125" t="s">
        <v>186</v>
      </c>
      <c r="D50" s="437"/>
      <c r="E50" s="125" t="s">
        <v>189</v>
      </c>
    </row>
    <row r="51" spans="1:5" ht="24" customHeight="1">
      <c r="A51" s="148" t="s">
        <v>183</v>
      </c>
      <c r="B51" s="262" t="s">
        <v>170</v>
      </c>
      <c r="C51" s="125" t="s">
        <v>187</v>
      </c>
      <c r="D51" s="437"/>
      <c r="E51" s="125" t="s">
        <v>190</v>
      </c>
    </row>
    <row r="52" spans="1:5" ht="24" customHeight="1">
      <c r="A52" s="148" t="s">
        <v>184</v>
      </c>
      <c r="B52" s="262" t="s">
        <v>171</v>
      </c>
      <c r="C52" s="125" t="s">
        <v>188</v>
      </c>
      <c r="D52" s="437"/>
      <c r="E52" s="125" t="s">
        <v>191</v>
      </c>
    </row>
    <row r="53" spans="1:5" ht="24" customHeight="1">
      <c r="A53" s="129" t="s">
        <v>185</v>
      </c>
      <c r="B53" s="262" t="s">
        <v>169</v>
      </c>
      <c r="C53" s="125" t="s">
        <v>188</v>
      </c>
      <c r="D53" s="438"/>
      <c r="E53" s="125" t="s">
        <v>191</v>
      </c>
    </row>
    <row r="54" spans="1:5" ht="30" customHeight="1">
      <c r="A54" s="223" t="s">
        <v>194</v>
      </c>
      <c r="B54" s="445" t="s">
        <v>46</v>
      </c>
      <c r="C54" s="446"/>
      <c r="D54" s="446"/>
      <c r="E54" s="447"/>
    </row>
    <row r="55" spans="1:5" ht="13.5" customHeight="1">
      <c r="A55" s="147"/>
      <c r="B55" s="451" t="s">
        <v>168</v>
      </c>
      <c r="C55" s="452"/>
      <c r="D55" s="204"/>
      <c r="E55" s="206"/>
    </row>
    <row r="56" spans="1:5" ht="36.75" customHeight="1">
      <c r="A56" s="256" t="s">
        <v>2</v>
      </c>
      <c r="B56" s="263" t="s">
        <v>148</v>
      </c>
      <c r="C56" s="125" t="s">
        <v>101</v>
      </c>
      <c r="D56" s="453" t="s">
        <v>146</v>
      </c>
      <c r="E56" s="125" t="s">
        <v>103</v>
      </c>
    </row>
    <row r="57" spans="1:5" ht="27" customHeight="1">
      <c r="A57" s="148" t="s">
        <v>12</v>
      </c>
      <c r="B57" s="262" t="s">
        <v>195</v>
      </c>
      <c r="C57" s="125" t="s">
        <v>172</v>
      </c>
      <c r="D57" s="437"/>
      <c r="E57" s="125" t="s">
        <v>173</v>
      </c>
    </row>
    <row r="58" spans="1:5" ht="26.25" customHeight="1">
      <c r="A58" s="148" t="s">
        <v>16</v>
      </c>
      <c r="B58" s="262" t="s">
        <v>196</v>
      </c>
      <c r="C58" s="125" t="s">
        <v>176</v>
      </c>
      <c r="D58" s="437"/>
      <c r="E58" s="125" t="s">
        <v>174</v>
      </c>
    </row>
    <row r="59" spans="1:5" ht="22.5" customHeight="1">
      <c r="A59" s="148" t="s">
        <v>31</v>
      </c>
      <c r="B59" s="262" t="s">
        <v>197</v>
      </c>
      <c r="C59" s="125" t="s">
        <v>177</v>
      </c>
      <c r="D59" s="437"/>
      <c r="E59" s="125" t="s">
        <v>173</v>
      </c>
    </row>
    <row r="60" spans="1:5" ht="24.75" customHeight="1">
      <c r="A60" s="148" t="s">
        <v>91</v>
      </c>
      <c r="B60" s="262" t="s">
        <v>198</v>
      </c>
      <c r="C60" s="125" t="s">
        <v>178</v>
      </c>
      <c r="D60" s="438"/>
      <c r="E60" s="125" t="s">
        <v>175</v>
      </c>
    </row>
    <row r="61" spans="1:5" ht="40.5" customHeight="1">
      <c r="A61" s="256" t="s">
        <v>3</v>
      </c>
      <c r="B61" s="263" t="s">
        <v>147</v>
      </c>
      <c r="C61" s="125" t="s">
        <v>105</v>
      </c>
      <c r="D61" s="125" t="s">
        <v>106</v>
      </c>
      <c r="E61" s="125" t="s">
        <v>145</v>
      </c>
    </row>
    <row r="62" spans="1:5" ht="27" customHeight="1">
      <c r="A62" s="148" t="s">
        <v>18</v>
      </c>
      <c r="B62" s="262" t="s">
        <v>195</v>
      </c>
      <c r="C62" s="125" t="s">
        <v>179</v>
      </c>
      <c r="D62" s="125" t="s">
        <v>173</v>
      </c>
      <c r="E62" s="125" t="s">
        <v>173</v>
      </c>
    </row>
    <row r="63" spans="1:5" ht="26.25" customHeight="1">
      <c r="A63" s="148" t="s">
        <v>19</v>
      </c>
      <c r="B63" s="262" t="s">
        <v>196</v>
      </c>
      <c r="C63" s="125" t="s">
        <v>180</v>
      </c>
      <c r="D63" s="125" t="s">
        <v>174</v>
      </c>
      <c r="E63" s="125" t="s">
        <v>174</v>
      </c>
    </row>
    <row r="64" spans="1:5" ht="22.5" customHeight="1">
      <c r="A64" s="148" t="s">
        <v>167</v>
      </c>
      <c r="B64" s="262" t="s">
        <v>197</v>
      </c>
      <c r="C64" s="125" t="s">
        <v>181</v>
      </c>
      <c r="D64" s="125" t="s">
        <v>173</v>
      </c>
      <c r="E64" s="125" t="s">
        <v>173</v>
      </c>
    </row>
    <row r="65" spans="1:5" ht="24.75" customHeight="1">
      <c r="A65" s="148" t="s">
        <v>121</v>
      </c>
      <c r="B65" s="262" t="s">
        <v>198</v>
      </c>
      <c r="C65" s="125" t="s">
        <v>181</v>
      </c>
      <c r="D65" s="125" t="s">
        <v>175</v>
      </c>
      <c r="E65" s="125" t="s">
        <v>175</v>
      </c>
    </row>
    <row r="66" spans="1:5" ht="25.5" customHeight="1">
      <c r="A66" s="255" t="s">
        <v>149</v>
      </c>
      <c r="B66" s="263" t="s">
        <v>109</v>
      </c>
      <c r="C66" s="125" t="s">
        <v>110</v>
      </c>
      <c r="D66" s="453" t="s">
        <v>112</v>
      </c>
      <c r="E66" s="125" t="s">
        <v>144</v>
      </c>
    </row>
    <row r="67" spans="1:5" ht="24" customHeight="1">
      <c r="A67" s="148" t="s">
        <v>182</v>
      </c>
      <c r="B67" s="262" t="s">
        <v>195</v>
      </c>
      <c r="C67" s="125" t="s">
        <v>186</v>
      </c>
      <c r="D67" s="437"/>
      <c r="E67" s="125" t="s">
        <v>189</v>
      </c>
    </row>
    <row r="68" spans="1:5" ht="24" customHeight="1">
      <c r="A68" s="148" t="s">
        <v>183</v>
      </c>
      <c r="B68" s="262" t="s">
        <v>196</v>
      </c>
      <c r="C68" s="125" t="s">
        <v>187</v>
      </c>
      <c r="D68" s="437"/>
      <c r="E68" s="125" t="s">
        <v>190</v>
      </c>
    </row>
    <row r="69" spans="1:5" ht="24" customHeight="1">
      <c r="A69" s="148" t="s">
        <v>184</v>
      </c>
      <c r="B69" s="262" t="s">
        <v>197</v>
      </c>
      <c r="C69" s="125" t="s">
        <v>188</v>
      </c>
      <c r="D69" s="437"/>
      <c r="E69" s="125" t="s">
        <v>191</v>
      </c>
    </row>
    <row r="70" spans="1:5" ht="24" customHeight="1">
      <c r="A70" s="129" t="s">
        <v>185</v>
      </c>
      <c r="B70" s="262" t="s">
        <v>198</v>
      </c>
      <c r="C70" s="125" t="s">
        <v>188</v>
      </c>
      <c r="D70" s="438"/>
      <c r="E70" s="125" t="s">
        <v>191</v>
      </c>
    </row>
    <row r="71" spans="1:5" ht="21.75" customHeight="1">
      <c r="A71" s="256" t="s">
        <v>162</v>
      </c>
      <c r="B71" s="445" t="s">
        <v>166</v>
      </c>
      <c r="C71" s="446"/>
      <c r="D71" s="446"/>
      <c r="E71" s="447"/>
    </row>
    <row r="72" spans="1:5" ht="30" customHeight="1">
      <c r="A72" s="148" t="s">
        <v>2</v>
      </c>
      <c r="B72" s="251" t="s">
        <v>133</v>
      </c>
      <c r="C72" s="125" t="s">
        <v>134</v>
      </c>
      <c r="D72" s="125" t="s">
        <v>135</v>
      </c>
      <c r="E72" s="125" t="s">
        <v>136</v>
      </c>
    </row>
    <row r="73" spans="1:5" ht="33" customHeight="1">
      <c r="A73" s="148" t="s">
        <v>3</v>
      </c>
      <c r="B73" s="125" t="s">
        <v>137</v>
      </c>
      <c r="C73" s="125" t="s">
        <v>134</v>
      </c>
      <c r="D73" s="125" t="s">
        <v>106</v>
      </c>
      <c r="E73" s="125" t="s">
        <v>136</v>
      </c>
    </row>
    <row r="74" spans="1:5" ht="64.5" customHeight="1" thickBot="1">
      <c r="A74" s="211" t="s">
        <v>149</v>
      </c>
      <c r="B74" s="254" t="s">
        <v>138</v>
      </c>
      <c r="C74" s="213" t="s">
        <v>134</v>
      </c>
      <c r="D74" s="213" t="s">
        <v>139</v>
      </c>
      <c r="E74" s="213" t="s">
        <v>140</v>
      </c>
    </row>
    <row r="75" spans="1:5" ht="6.75" customHeight="1">
      <c r="A75" s="130"/>
      <c r="B75" s="130"/>
      <c r="C75" s="132"/>
      <c r="D75" s="132"/>
      <c r="E75" s="131"/>
    </row>
    <row r="76" spans="1:5" ht="34.5" customHeight="1">
      <c r="A76" s="133"/>
      <c r="B76" s="236"/>
      <c r="C76" s="136"/>
      <c r="D76" s="234" t="s">
        <v>63</v>
      </c>
      <c r="E76" s="234"/>
    </row>
    <row r="77" spans="1:5" ht="10.5" customHeight="1">
      <c r="A77" s="133"/>
      <c r="B77" s="137"/>
      <c r="C77" s="136"/>
      <c r="D77" s="136"/>
      <c r="E77" s="138"/>
    </row>
    <row r="78" spans="1:5" ht="15.75" customHeight="1">
      <c r="A78" s="133"/>
      <c r="B78" s="234"/>
      <c r="C78" s="136"/>
      <c r="D78" s="235" t="s">
        <v>60</v>
      </c>
      <c r="E78" s="235"/>
    </row>
    <row r="79" spans="1:5" ht="3.75" customHeight="1">
      <c r="A79" s="139"/>
      <c r="B79" s="135"/>
      <c r="C79" s="136"/>
      <c r="D79" s="136"/>
      <c r="E79" s="138"/>
    </row>
    <row r="80" spans="1:5" ht="22.5" customHeight="1">
      <c r="A80" s="133"/>
      <c r="B80" s="137"/>
      <c r="C80" s="136"/>
      <c r="D80" s="235" t="s">
        <v>61</v>
      </c>
      <c r="E80" s="235"/>
    </row>
    <row r="81" spans="1:5" ht="15.75" customHeight="1" hidden="1">
      <c r="A81" s="112"/>
      <c r="B81" s="142"/>
      <c r="C81" s="136"/>
      <c r="D81" s="136"/>
      <c r="E81" s="136"/>
    </row>
    <row r="82" spans="2:5" ht="23.25" customHeight="1">
      <c r="B82" s="137"/>
      <c r="C82" s="144"/>
      <c r="D82" s="137" t="s">
        <v>1</v>
      </c>
      <c r="E82" s="137"/>
    </row>
  </sheetData>
  <sheetProtection/>
  <mergeCells count="29">
    <mergeCell ref="B7:E7"/>
    <mergeCell ref="B8:E8"/>
    <mergeCell ref="B9:E9"/>
    <mergeCell ref="B29:E29"/>
    <mergeCell ref="B23:C23"/>
    <mergeCell ref="A12:E12"/>
    <mergeCell ref="B24:E24"/>
    <mergeCell ref="B21:E21"/>
    <mergeCell ref="B20:E20"/>
    <mergeCell ref="B16:E16"/>
    <mergeCell ref="A2:E2"/>
    <mergeCell ref="D1:E1"/>
    <mergeCell ref="A10:A11"/>
    <mergeCell ref="B10:B11"/>
    <mergeCell ref="C10:C11"/>
    <mergeCell ref="E10:E11"/>
    <mergeCell ref="D10:D11"/>
    <mergeCell ref="B4:E4"/>
    <mergeCell ref="B5:E5"/>
    <mergeCell ref="B6:E6"/>
    <mergeCell ref="B71:E71"/>
    <mergeCell ref="B37:E37"/>
    <mergeCell ref="B54:E54"/>
    <mergeCell ref="B55:C55"/>
    <mergeCell ref="D56:D60"/>
    <mergeCell ref="D66:D70"/>
    <mergeCell ref="D39:D43"/>
    <mergeCell ref="D49:D53"/>
    <mergeCell ref="B38:C38"/>
  </mergeCells>
  <printOptions/>
  <pageMargins left="0.44" right="0.16" top="0.16" bottom="0.17" header="0.16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PageLayoutView="0" workbookViewId="0" topLeftCell="B3">
      <selection activeCell="H20" sqref="H20"/>
    </sheetView>
  </sheetViews>
  <sheetFormatPr defaultColWidth="9.00390625" defaultRowHeight="12.75"/>
  <cols>
    <col min="1" max="1" width="3.375" style="0" customWidth="1"/>
    <col min="2" max="2" width="35.25390625" style="0" customWidth="1"/>
    <col min="3" max="3" width="6.00390625" style="0" customWidth="1"/>
    <col min="4" max="4" width="5.75390625" style="0" customWidth="1"/>
    <col min="5" max="5" width="5.875" style="0" customWidth="1"/>
    <col min="6" max="7" width="9.875" style="0" customWidth="1"/>
    <col min="8" max="8" width="9.625" style="0" bestFit="1" customWidth="1"/>
    <col min="9" max="9" width="4.75390625" style="0" customWidth="1"/>
    <col min="10" max="11" width="4.625" style="0" customWidth="1"/>
    <col min="12" max="12" width="6.875" style="0" customWidth="1"/>
    <col min="13" max="13" width="7.00390625" style="0" customWidth="1"/>
    <col min="14" max="14" width="7.375" style="0" customWidth="1"/>
    <col min="15" max="15" width="8.25390625" style="0" customWidth="1"/>
    <col min="16" max="16" width="7.875" style="0" customWidth="1"/>
    <col min="17" max="17" width="7.25390625" style="0" customWidth="1"/>
    <col min="18" max="18" width="8.25390625" style="0" customWidth="1"/>
    <col min="19" max="19" width="9.00390625" style="0" customWidth="1"/>
    <col min="20" max="20" width="7.25390625" style="0" customWidth="1"/>
    <col min="21" max="21" width="13.125" style="0" customWidth="1"/>
  </cols>
  <sheetData>
    <row r="1" spans="2:21" ht="29.25" customHeight="1" hidden="1">
      <c r="B1" s="261"/>
      <c r="C1" s="149"/>
      <c r="D1" s="149"/>
      <c r="E1" s="149"/>
      <c r="F1" s="149"/>
      <c r="G1" s="149"/>
      <c r="H1" s="150"/>
      <c r="I1" s="149"/>
      <c r="J1" s="149"/>
      <c r="K1" s="149"/>
      <c r="L1" s="149"/>
      <c r="M1" s="149"/>
      <c r="N1" s="150"/>
      <c r="O1" s="454"/>
      <c r="P1" s="454"/>
      <c r="Q1" s="454"/>
      <c r="R1" s="454"/>
      <c r="S1" s="454"/>
      <c r="T1" s="454"/>
      <c r="U1" s="454"/>
    </row>
    <row r="2" spans="2:21" ht="21" customHeight="1" hidden="1">
      <c r="B2" s="261"/>
      <c r="C2" s="149"/>
      <c r="D2" s="149"/>
      <c r="E2" s="149"/>
      <c r="F2" s="149"/>
      <c r="G2" s="149"/>
      <c r="H2" s="150"/>
      <c r="I2" s="149"/>
      <c r="J2" s="149"/>
      <c r="K2" s="149"/>
      <c r="L2" s="149"/>
      <c r="M2" s="149"/>
      <c r="N2" s="150"/>
      <c r="O2" s="454"/>
      <c r="P2" s="454"/>
      <c r="Q2" s="454"/>
      <c r="R2" s="454"/>
      <c r="S2" s="454"/>
      <c r="T2" s="454"/>
      <c r="U2" s="454"/>
    </row>
    <row r="3" spans="2:21" ht="12.75" customHeight="1">
      <c r="B3" s="463" t="s">
        <v>260</v>
      </c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</row>
    <row r="4" spans="2:21" ht="29.25" customHeight="1" thickBot="1"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</row>
    <row r="5" spans="1:21" ht="44.25" customHeight="1">
      <c r="A5" s="473" t="s">
        <v>64</v>
      </c>
      <c r="B5" s="476" t="s">
        <v>65</v>
      </c>
      <c r="C5" s="455" t="s">
        <v>222</v>
      </c>
      <c r="D5" s="456"/>
      <c r="E5" s="456"/>
      <c r="F5" s="456"/>
      <c r="G5" s="456"/>
      <c r="H5" s="457"/>
      <c r="I5" s="455" t="s">
        <v>66</v>
      </c>
      <c r="J5" s="456"/>
      <c r="K5" s="456"/>
      <c r="L5" s="456"/>
      <c r="M5" s="456"/>
      <c r="N5" s="457"/>
      <c r="O5" s="455" t="s">
        <v>73</v>
      </c>
      <c r="P5" s="456"/>
      <c r="Q5" s="457"/>
      <c r="R5" s="455" t="s">
        <v>67</v>
      </c>
      <c r="S5" s="456"/>
      <c r="T5" s="457"/>
      <c r="U5" s="468" t="s">
        <v>68</v>
      </c>
    </row>
    <row r="6" spans="1:21" ht="32.25" customHeight="1">
      <c r="A6" s="474"/>
      <c r="B6" s="477"/>
      <c r="C6" s="460" t="s">
        <v>220</v>
      </c>
      <c r="D6" s="461"/>
      <c r="E6" s="462"/>
      <c r="F6" s="458" t="s">
        <v>69</v>
      </c>
      <c r="G6" s="464" t="s">
        <v>221</v>
      </c>
      <c r="H6" s="465"/>
      <c r="I6" s="460" t="s">
        <v>70</v>
      </c>
      <c r="J6" s="461"/>
      <c r="K6" s="462"/>
      <c r="L6" s="458" t="s">
        <v>69</v>
      </c>
      <c r="M6" s="464" t="s">
        <v>221</v>
      </c>
      <c r="N6" s="465"/>
      <c r="O6" s="458" t="s">
        <v>69</v>
      </c>
      <c r="P6" s="464" t="s">
        <v>221</v>
      </c>
      <c r="Q6" s="465"/>
      <c r="R6" s="458" t="s">
        <v>69</v>
      </c>
      <c r="S6" s="464" t="s">
        <v>221</v>
      </c>
      <c r="T6" s="465"/>
      <c r="U6" s="469"/>
    </row>
    <row r="7" spans="1:21" ht="48" customHeight="1">
      <c r="A7" s="475"/>
      <c r="B7" s="459"/>
      <c r="C7" s="185" t="s">
        <v>74</v>
      </c>
      <c r="D7" s="186" t="s">
        <v>8</v>
      </c>
      <c r="E7" s="186" t="s">
        <v>71</v>
      </c>
      <c r="F7" s="459"/>
      <c r="G7" s="155" t="s">
        <v>215</v>
      </c>
      <c r="H7" s="155" t="s">
        <v>216</v>
      </c>
      <c r="I7" s="185" t="s">
        <v>74</v>
      </c>
      <c r="J7" s="186" t="s">
        <v>8</v>
      </c>
      <c r="K7" s="186" t="s">
        <v>71</v>
      </c>
      <c r="L7" s="459"/>
      <c r="M7" s="155" t="s">
        <v>215</v>
      </c>
      <c r="N7" s="155" t="s">
        <v>216</v>
      </c>
      <c r="O7" s="459"/>
      <c r="P7" s="155" t="s">
        <v>215</v>
      </c>
      <c r="Q7" s="155" t="s">
        <v>216</v>
      </c>
      <c r="R7" s="459"/>
      <c r="S7" s="155" t="s">
        <v>215</v>
      </c>
      <c r="T7" s="155" t="s">
        <v>216</v>
      </c>
      <c r="U7" s="470"/>
    </row>
    <row r="8" spans="1:21" ht="15.75" customHeight="1">
      <c r="A8" s="323">
        <v>1</v>
      </c>
      <c r="B8" s="154">
        <v>2</v>
      </c>
      <c r="C8" s="154">
        <v>3</v>
      </c>
      <c r="D8" s="154">
        <v>4</v>
      </c>
      <c r="E8" s="154">
        <v>5</v>
      </c>
      <c r="F8" s="154">
        <v>6</v>
      </c>
      <c r="G8" s="155">
        <v>7</v>
      </c>
      <c r="H8" s="155">
        <v>8</v>
      </c>
      <c r="I8" s="154">
        <v>9</v>
      </c>
      <c r="J8" s="155">
        <v>10</v>
      </c>
      <c r="K8" s="155">
        <v>11</v>
      </c>
      <c r="L8" s="155">
        <v>12</v>
      </c>
      <c r="M8" s="155">
        <v>13</v>
      </c>
      <c r="N8" s="155">
        <v>14</v>
      </c>
      <c r="O8" s="154">
        <v>15</v>
      </c>
      <c r="P8" s="155">
        <v>16</v>
      </c>
      <c r="Q8" s="155">
        <v>17</v>
      </c>
      <c r="R8" s="154">
        <v>18</v>
      </c>
      <c r="S8" s="155">
        <v>19</v>
      </c>
      <c r="T8" s="155">
        <v>20</v>
      </c>
      <c r="U8" s="324">
        <v>21</v>
      </c>
    </row>
    <row r="9" spans="1:21" ht="21" customHeight="1">
      <c r="A9" s="325"/>
      <c r="B9" s="177" t="s">
        <v>29</v>
      </c>
      <c r="C9" s="151" t="s">
        <v>72</v>
      </c>
      <c r="D9" s="151" t="s">
        <v>72</v>
      </c>
      <c r="E9" s="151" t="s">
        <v>72</v>
      </c>
      <c r="F9" s="406">
        <f>F16+F27+F11</f>
        <v>1799064</v>
      </c>
      <c r="G9" s="406">
        <f>G16+G27</f>
        <v>1349452</v>
      </c>
      <c r="H9" s="406">
        <f>H16+H27</f>
        <v>449612</v>
      </c>
      <c r="I9" s="151" t="s">
        <v>72</v>
      </c>
      <c r="J9" s="151" t="s">
        <v>72</v>
      </c>
      <c r="K9" s="151" t="s">
        <v>72</v>
      </c>
      <c r="L9" s="153">
        <v>1799064</v>
      </c>
      <c r="M9" s="153">
        <v>1349452</v>
      </c>
      <c r="N9" s="153">
        <v>449612</v>
      </c>
      <c r="O9" s="153">
        <v>0</v>
      </c>
      <c r="P9" s="153">
        <v>0</v>
      </c>
      <c r="Q9" s="153">
        <v>0</v>
      </c>
      <c r="R9" s="406">
        <f>R16+R27+R11</f>
        <v>1799064</v>
      </c>
      <c r="S9" s="406">
        <f>S16+S27</f>
        <v>1349452</v>
      </c>
      <c r="T9" s="406">
        <f>T16+T27</f>
        <v>449612</v>
      </c>
      <c r="U9" s="151" t="s">
        <v>258</v>
      </c>
    </row>
    <row r="10" spans="1:21" ht="12.75" customHeight="1" thickBot="1">
      <c r="A10" s="326"/>
      <c r="B10" s="173" t="s">
        <v>36</v>
      </c>
      <c r="C10" s="69"/>
      <c r="D10" s="69"/>
      <c r="E10" s="69"/>
      <c r="F10" s="407"/>
      <c r="G10" s="407"/>
      <c r="H10" s="407"/>
      <c r="I10" s="72"/>
      <c r="J10" s="174"/>
      <c r="K10" s="174"/>
      <c r="L10" s="174"/>
      <c r="M10" s="174"/>
      <c r="N10" s="174"/>
      <c r="O10" s="174"/>
      <c r="P10" s="174"/>
      <c r="Q10" s="174"/>
      <c r="R10" s="423"/>
      <c r="S10" s="423"/>
      <c r="T10" s="423"/>
      <c r="U10" s="405"/>
    </row>
    <row r="11" spans="1:21" ht="78.75" customHeight="1" hidden="1">
      <c r="A11" s="327"/>
      <c r="B11" s="175"/>
      <c r="C11" s="232"/>
      <c r="D11" s="232"/>
      <c r="E11" s="184"/>
      <c r="F11" s="408"/>
      <c r="G11" s="408"/>
      <c r="H11" s="408"/>
      <c r="I11" s="232"/>
      <c r="J11" s="232"/>
      <c r="K11" s="153"/>
      <c r="L11" s="153"/>
      <c r="M11" s="153"/>
      <c r="N11" s="153"/>
      <c r="O11" s="153"/>
      <c r="P11" s="153"/>
      <c r="Q11" s="153"/>
      <c r="R11" s="424"/>
      <c r="S11" s="424"/>
      <c r="T11" s="424"/>
      <c r="U11" s="153"/>
    </row>
    <row r="12" spans="1:21" ht="10.5" customHeight="1" hidden="1">
      <c r="A12" s="328"/>
      <c r="B12" s="176"/>
      <c r="C12" s="182"/>
      <c r="D12" s="182"/>
      <c r="E12" s="182"/>
      <c r="F12" s="409"/>
      <c r="G12" s="409"/>
      <c r="H12" s="409"/>
      <c r="I12" s="183"/>
      <c r="J12" s="152"/>
      <c r="K12" s="152"/>
      <c r="L12" s="152"/>
      <c r="M12" s="152"/>
      <c r="N12" s="152"/>
      <c r="O12" s="152"/>
      <c r="P12" s="152"/>
      <c r="Q12" s="152"/>
      <c r="R12" s="420"/>
      <c r="S12" s="420"/>
      <c r="T12" s="420"/>
      <c r="U12" s="399"/>
    </row>
    <row r="13" spans="1:21" ht="12.75" customHeight="1" hidden="1">
      <c r="A13" s="330"/>
      <c r="B13" s="165"/>
      <c r="C13" s="228"/>
      <c r="D13" s="228"/>
      <c r="E13" s="68"/>
      <c r="F13" s="410"/>
      <c r="G13" s="410"/>
      <c r="H13" s="410"/>
      <c r="I13" s="228"/>
      <c r="J13" s="228"/>
      <c r="K13" s="154"/>
      <c r="L13" s="154"/>
      <c r="M13" s="154"/>
      <c r="N13" s="154"/>
      <c r="O13" s="154"/>
      <c r="P13" s="154"/>
      <c r="Q13" s="154"/>
      <c r="R13" s="418"/>
      <c r="S13" s="418"/>
      <c r="T13" s="418"/>
      <c r="U13" s="154"/>
    </row>
    <row r="14" spans="1:21" ht="12.75" customHeight="1" hidden="1" thickBot="1">
      <c r="A14" s="331"/>
      <c r="B14" s="168"/>
      <c r="C14" s="230"/>
      <c r="D14" s="230"/>
      <c r="E14" s="70"/>
      <c r="F14" s="407"/>
      <c r="G14" s="407"/>
      <c r="H14" s="407"/>
      <c r="I14" s="230"/>
      <c r="J14" s="230"/>
      <c r="K14" s="178"/>
      <c r="L14" s="179"/>
      <c r="M14" s="178"/>
      <c r="N14" s="178"/>
      <c r="O14" s="179"/>
      <c r="P14" s="178"/>
      <c r="Q14" s="178"/>
      <c r="R14" s="421"/>
      <c r="S14" s="422"/>
      <c r="T14" s="422"/>
      <c r="U14" s="179"/>
    </row>
    <row r="15" spans="1:21" ht="12.75" customHeight="1" hidden="1" thickBot="1">
      <c r="A15" s="331">
        <v>2</v>
      </c>
      <c r="B15" s="168"/>
      <c r="C15" s="230"/>
      <c r="D15" s="230"/>
      <c r="E15" s="70"/>
      <c r="F15" s="407"/>
      <c r="G15" s="407"/>
      <c r="H15" s="407"/>
      <c r="I15" s="230" t="s">
        <v>72</v>
      </c>
      <c r="J15" s="230" t="s">
        <v>72</v>
      </c>
      <c r="K15" s="178"/>
      <c r="L15" s="179"/>
      <c r="M15" s="178"/>
      <c r="N15" s="178"/>
      <c r="O15" s="179"/>
      <c r="P15" s="178"/>
      <c r="Q15" s="178"/>
      <c r="R15" s="421"/>
      <c r="S15" s="422"/>
      <c r="T15" s="422"/>
      <c r="U15" s="179"/>
    </row>
    <row r="16" spans="1:21" ht="41.25" customHeight="1">
      <c r="A16" s="344" t="s">
        <v>11</v>
      </c>
      <c r="B16" s="175" t="s">
        <v>28</v>
      </c>
      <c r="C16" s="232" t="s">
        <v>72</v>
      </c>
      <c r="D16" s="180">
        <v>756</v>
      </c>
      <c r="E16" s="180">
        <v>0.126</v>
      </c>
      <c r="F16" s="408">
        <f>F18+F23</f>
        <v>989172</v>
      </c>
      <c r="G16" s="408">
        <f>G18+G23</f>
        <v>722558</v>
      </c>
      <c r="H16" s="408">
        <f>H18+H23</f>
        <v>266614</v>
      </c>
      <c r="I16" s="232" t="s">
        <v>72</v>
      </c>
      <c r="J16" s="153">
        <v>756</v>
      </c>
      <c r="K16" s="442">
        <v>0.126</v>
      </c>
      <c r="L16" s="153">
        <v>989172</v>
      </c>
      <c r="M16" s="153">
        <v>722558</v>
      </c>
      <c r="N16" s="153">
        <v>266614</v>
      </c>
      <c r="O16" s="153">
        <v>0</v>
      </c>
      <c r="P16" s="153">
        <v>0</v>
      </c>
      <c r="Q16" s="153">
        <v>0</v>
      </c>
      <c r="R16" s="411">
        <v>989172</v>
      </c>
      <c r="S16" s="406">
        <v>722558</v>
      </c>
      <c r="T16" s="406">
        <v>266614</v>
      </c>
      <c r="U16" s="153" t="s">
        <v>258</v>
      </c>
    </row>
    <row r="17" spans="1:21" ht="9" customHeight="1">
      <c r="A17" s="328"/>
      <c r="B17" s="181" t="s">
        <v>24</v>
      </c>
      <c r="C17" s="182"/>
      <c r="D17" s="182"/>
      <c r="E17" s="182"/>
      <c r="F17" s="409"/>
      <c r="G17" s="409"/>
      <c r="H17" s="409"/>
      <c r="I17" s="182"/>
      <c r="J17" s="152"/>
      <c r="K17" s="443"/>
      <c r="L17" s="152"/>
      <c r="M17" s="152"/>
      <c r="N17" s="152"/>
      <c r="O17" s="152"/>
      <c r="P17" s="152"/>
      <c r="Q17" s="152"/>
      <c r="R17" s="420"/>
      <c r="S17" s="420"/>
      <c r="T17" s="420"/>
      <c r="U17" s="399"/>
    </row>
    <row r="18" spans="1:21" ht="15.75" customHeight="1">
      <c r="A18" s="333" t="s">
        <v>2</v>
      </c>
      <c r="B18" s="170" t="s">
        <v>30</v>
      </c>
      <c r="C18" s="233" t="s">
        <v>72</v>
      </c>
      <c r="D18" s="76">
        <v>756</v>
      </c>
      <c r="E18" s="76">
        <v>0.126</v>
      </c>
      <c r="F18" s="411">
        <f>F20</f>
        <v>989172</v>
      </c>
      <c r="G18" s="406">
        <v>722558</v>
      </c>
      <c r="H18" s="406">
        <v>266614</v>
      </c>
      <c r="I18" s="233" t="s">
        <v>72</v>
      </c>
      <c r="J18" s="153">
        <v>756</v>
      </c>
      <c r="K18" s="442">
        <v>0.126</v>
      </c>
      <c r="L18" s="153">
        <v>989172</v>
      </c>
      <c r="M18" s="153">
        <v>722558</v>
      </c>
      <c r="N18" s="153">
        <v>266614</v>
      </c>
      <c r="O18" s="153">
        <v>0</v>
      </c>
      <c r="P18" s="153">
        <v>0</v>
      </c>
      <c r="Q18" s="153">
        <v>0</v>
      </c>
      <c r="R18" s="411">
        <v>989172</v>
      </c>
      <c r="S18" s="406">
        <v>722558</v>
      </c>
      <c r="T18" s="406">
        <v>266614</v>
      </c>
      <c r="U18" s="153" t="s">
        <v>258</v>
      </c>
    </row>
    <row r="19" spans="1:21" ht="11.25" customHeight="1">
      <c r="A19" s="330"/>
      <c r="B19" s="176" t="s">
        <v>25</v>
      </c>
      <c r="C19" s="182"/>
      <c r="D19" s="182"/>
      <c r="E19" s="182"/>
      <c r="F19" s="409"/>
      <c r="G19" s="409"/>
      <c r="H19" s="409"/>
      <c r="I19" s="18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399"/>
    </row>
    <row r="20" spans="1:21" ht="93" customHeight="1" thickBot="1">
      <c r="A20" s="330" t="s">
        <v>12</v>
      </c>
      <c r="B20" s="380" t="s">
        <v>238</v>
      </c>
      <c r="C20" s="228" t="s">
        <v>72</v>
      </c>
      <c r="D20" s="386">
        <v>756</v>
      </c>
      <c r="E20" s="383">
        <v>0.126</v>
      </c>
      <c r="F20" s="412">
        <v>989172</v>
      </c>
      <c r="G20" s="413">
        <v>722558</v>
      </c>
      <c r="H20" s="413">
        <v>266614</v>
      </c>
      <c r="I20" s="228" t="s">
        <v>72</v>
      </c>
      <c r="J20" s="155">
        <v>756</v>
      </c>
      <c r="K20" s="444">
        <v>0.126</v>
      </c>
      <c r="L20" s="412">
        <v>989172</v>
      </c>
      <c r="M20" s="413">
        <v>722558</v>
      </c>
      <c r="N20" s="413">
        <v>266614</v>
      </c>
      <c r="O20" s="155">
        <v>0</v>
      </c>
      <c r="P20" s="155">
        <v>0</v>
      </c>
      <c r="Q20" s="155">
        <v>0</v>
      </c>
      <c r="R20" s="412">
        <v>989172</v>
      </c>
      <c r="S20" s="413">
        <v>722558</v>
      </c>
      <c r="T20" s="413">
        <v>266614</v>
      </c>
      <c r="U20" s="404" t="s">
        <v>261</v>
      </c>
    </row>
    <row r="21" spans="1:21" ht="11.25" customHeight="1" hidden="1">
      <c r="A21" s="330"/>
      <c r="B21" s="164"/>
      <c r="C21" s="228"/>
      <c r="D21" s="27"/>
      <c r="E21" s="27"/>
      <c r="F21" s="414"/>
      <c r="G21" s="414"/>
      <c r="H21" s="414"/>
      <c r="I21" s="228"/>
      <c r="J21" s="154"/>
      <c r="K21" s="154"/>
      <c r="L21" s="154"/>
      <c r="M21" s="154"/>
      <c r="N21" s="154"/>
      <c r="O21" s="154"/>
      <c r="P21" s="154"/>
      <c r="Q21" s="154"/>
      <c r="R21" s="418"/>
      <c r="S21" s="418"/>
      <c r="T21" s="418"/>
      <c r="U21" s="324"/>
    </row>
    <row r="22" spans="1:21" ht="11.25" customHeight="1" hidden="1">
      <c r="A22" s="330" t="s">
        <v>31</v>
      </c>
      <c r="B22" s="164"/>
      <c r="C22" s="228" t="s">
        <v>72</v>
      </c>
      <c r="D22" s="27"/>
      <c r="E22" s="27"/>
      <c r="F22" s="414"/>
      <c r="G22" s="414"/>
      <c r="H22" s="414"/>
      <c r="I22" s="228" t="s">
        <v>72</v>
      </c>
      <c r="J22" s="155"/>
      <c r="K22" s="155"/>
      <c r="L22" s="154"/>
      <c r="M22" s="155"/>
      <c r="N22" s="155"/>
      <c r="O22" s="154"/>
      <c r="P22" s="155"/>
      <c r="Q22" s="155"/>
      <c r="R22" s="418"/>
      <c r="S22" s="419"/>
      <c r="T22" s="419"/>
      <c r="U22" s="324"/>
    </row>
    <row r="23" spans="1:21" ht="15" customHeight="1" hidden="1">
      <c r="A23" s="333"/>
      <c r="B23" s="170"/>
      <c r="C23" s="233"/>
      <c r="D23" s="73"/>
      <c r="E23" s="73"/>
      <c r="F23" s="415"/>
      <c r="G23" s="415"/>
      <c r="H23" s="415"/>
      <c r="I23" s="233"/>
      <c r="J23" s="155"/>
      <c r="K23" s="155"/>
      <c r="L23" s="154"/>
      <c r="M23" s="155"/>
      <c r="N23" s="155"/>
      <c r="O23" s="154"/>
      <c r="P23" s="155"/>
      <c r="Q23" s="155"/>
      <c r="R23" s="418"/>
      <c r="S23" s="419"/>
      <c r="T23" s="419"/>
      <c r="U23" s="324"/>
    </row>
    <row r="24" spans="1:21" ht="12" customHeight="1" hidden="1">
      <c r="A24" s="330"/>
      <c r="B24" s="176"/>
      <c r="C24" s="182"/>
      <c r="D24" s="182"/>
      <c r="E24" s="182"/>
      <c r="F24" s="409"/>
      <c r="G24" s="409"/>
      <c r="H24" s="409"/>
      <c r="I24" s="182"/>
      <c r="J24" s="152"/>
      <c r="K24" s="152"/>
      <c r="L24" s="152"/>
      <c r="M24" s="152"/>
      <c r="N24" s="152"/>
      <c r="O24" s="152"/>
      <c r="P24" s="152"/>
      <c r="Q24" s="152"/>
      <c r="R24" s="420"/>
      <c r="S24" s="420"/>
      <c r="T24" s="420"/>
      <c r="U24" s="329"/>
    </row>
    <row r="25" spans="1:21" ht="12" customHeight="1" hidden="1">
      <c r="A25" s="330"/>
      <c r="B25" s="171"/>
      <c r="C25" s="229"/>
      <c r="D25" s="27"/>
      <c r="E25" s="60"/>
      <c r="F25" s="414"/>
      <c r="G25" s="414"/>
      <c r="H25" s="414"/>
      <c r="I25" s="229"/>
      <c r="J25" s="155"/>
      <c r="K25" s="155"/>
      <c r="L25" s="154"/>
      <c r="M25" s="155"/>
      <c r="N25" s="155"/>
      <c r="O25" s="154"/>
      <c r="P25" s="155"/>
      <c r="Q25" s="155"/>
      <c r="R25" s="418"/>
      <c r="S25" s="419"/>
      <c r="T25" s="419"/>
      <c r="U25" s="324"/>
    </row>
    <row r="26" spans="1:21" ht="12" customHeight="1" hidden="1" thickBot="1">
      <c r="A26" s="331"/>
      <c r="B26" s="168"/>
      <c r="C26" s="230"/>
      <c r="D26" s="69"/>
      <c r="E26" s="70"/>
      <c r="F26" s="407"/>
      <c r="G26" s="407"/>
      <c r="H26" s="407"/>
      <c r="I26" s="230"/>
      <c r="J26" s="178"/>
      <c r="K26" s="178"/>
      <c r="L26" s="179"/>
      <c r="M26" s="178"/>
      <c r="N26" s="178"/>
      <c r="O26" s="179"/>
      <c r="P26" s="178"/>
      <c r="Q26" s="178"/>
      <c r="R26" s="421"/>
      <c r="S26" s="422"/>
      <c r="T26" s="422"/>
      <c r="U26" s="332"/>
    </row>
    <row r="27" spans="1:21" ht="52.5" customHeight="1">
      <c r="A27" s="349" t="s">
        <v>26</v>
      </c>
      <c r="B27" s="165" t="s">
        <v>235</v>
      </c>
      <c r="C27" s="20" t="s">
        <v>2</v>
      </c>
      <c r="D27" s="77">
        <f>D29+D45</f>
        <v>795</v>
      </c>
      <c r="E27" s="78">
        <f>E45</f>
        <v>0</v>
      </c>
      <c r="F27" s="406">
        <f>F29+F45</f>
        <v>809892</v>
      </c>
      <c r="G27" s="406">
        <f>G29+G45</f>
        <v>626894</v>
      </c>
      <c r="H27" s="406">
        <f>H29+H45</f>
        <v>182998</v>
      </c>
      <c r="I27" s="155" t="s">
        <v>258</v>
      </c>
      <c r="J27" s="155">
        <v>795</v>
      </c>
      <c r="K27" s="260" t="s">
        <v>72</v>
      </c>
      <c r="L27" s="153">
        <v>809892</v>
      </c>
      <c r="M27" s="153">
        <v>626894</v>
      </c>
      <c r="N27" s="153">
        <v>182998</v>
      </c>
      <c r="O27" s="153">
        <v>0</v>
      </c>
      <c r="P27" s="153">
        <v>0</v>
      </c>
      <c r="Q27" s="153">
        <v>0</v>
      </c>
      <c r="R27" s="415">
        <f>R29</f>
        <v>809892</v>
      </c>
      <c r="S27" s="415">
        <v>626894</v>
      </c>
      <c r="T27" s="415">
        <v>182998</v>
      </c>
      <c r="U27" s="400" t="s">
        <v>258</v>
      </c>
    </row>
    <row r="28" spans="1:21" ht="8.25" customHeight="1">
      <c r="A28" s="242"/>
      <c r="B28" s="176" t="s">
        <v>232</v>
      </c>
      <c r="C28" s="182"/>
      <c r="D28" s="182"/>
      <c r="E28" s="182"/>
      <c r="F28" s="409"/>
      <c r="G28" s="409"/>
      <c r="H28" s="409"/>
      <c r="I28" s="183"/>
      <c r="J28" s="152"/>
      <c r="K28" s="152"/>
      <c r="L28" s="152"/>
      <c r="M28" s="152"/>
      <c r="N28" s="152"/>
      <c r="O28" s="152"/>
      <c r="P28" s="152"/>
      <c r="Q28" s="152"/>
      <c r="R28" s="420"/>
      <c r="S28" s="420"/>
      <c r="T28" s="420"/>
      <c r="U28" s="399"/>
    </row>
    <row r="29" spans="1:21" ht="23.25" customHeight="1">
      <c r="A29" s="242" t="s">
        <v>2</v>
      </c>
      <c r="B29" s="164" t="s">
        <v>32</v>
      </c>
      <c r="C29" s="20" t="s">
        <v>2</v>
      </c>
      <c r="D29" s="27">
        <v>795</v>
      </c>
      <c r="E29" s="231" t="s">
        <v>72</v>
      </c>
      <c r="F29" s="416">
        <f>F31</f>
        <v>809892</v>
      </c>
      <c r="G29" s="416">
        <f>G33</f>
        <v>626894</v>
      </c>
      <c r="H29" s="416">
        <f>H33</f>
        <v>182998</v>
      </c>
      <c r="I29" s="155" t="s">
        <v>258</v>
      </c>
      <c r="J29" s="155" t="s">
        <v>258</v>
      </c>
      <c r="K29" s="231" t="s">
        <v>72</v>
      </c>
      <c r="L29" s="153">
        <v>809892</v>
      </c>
      <c r="M29" s="153">
        <v>626894</v>
      </c>
      <c r="N29" s="153">
        <v>182998</v>
      </c>
      <c r="O29" s="153">
        <v>0</v>
      </c>
      <c r="P29" s="153">
        <v>0</v>
      </c>
      <c r="Q29" s="153">
        <v>0</v>
      </c>
      <c r="R29" s="415">
        <f>R31</f>
        <v>809892</v>
      </c>
      <c r="S29" s="415">
        <v>626894</v>
      </c>
      <c r="T29" s="415">
        <v>182998</v>
      </c>
      <c r="U29" s="153" t="s">
        <v>258</v>
      </c>
    </row>
    <row r="30" spans="1:21" ht="12" customHeight="1">
      <c r="A30" s="242"/>
      <c r="B30" s="176" t="s">
        <v>25</v>
      </c>
      <c r="C30" s="182"/>
      <c r="D30" s="182"/>
      <c r="E30" s="182"/>
      <c r="F30" s="409"/>
      <c r="G30" s="409"/>
      <c r="H30" s="409"/>
      <c r="I30" s="182"/>
      <c r="J30" s="152"/>
      <c r="K30" s="182"/>
      <c r="L30" s="152"/>
      <c r="M30" s="152"/>
      <c r="N30" s="152"/>
      <c r="O30" s="152"/>
      <c r="P30" s="152"/>
      <c r="Q30" s="152"/>
      <c r="R30" s="420"/>
      <c r="S30" s="420"/>
      <c r="T30" s="420"/>
      <c r="U30" s="399"/>
    </row>
    <row r="31" spans="1:21" ht="21" customHeight="1">
      <c r="A31" s="242" t="s">
        <v>12</v>
      </c>
      <c r="B31" s="170" t="s">
        <v>17</v>
      </c>
      <c r="C31" s="20" t="s">
        <v>2</v>
      </c>
      <c r="D31" s="27">
        <v>795</v>
      </c>
      <c r="E31" s="231" t="s">
        <v>72</v>
      </c>
      <c r="F31" s="415">
        <f>F33</f>
        <v>809892</v>
      </c>
      <c r="G31" s="415">
        <v>626894</v>
      </c>
      <c r="H31" s="415">
        <v>182998</v>
      </c>
      <c r="I31" s="155" t="s">
        <v>258</v>
      </c>
      <c r="J31" s="155" t="s">
        <v>258</v>
      </c>
      <c r="K31" s="231" t="s">
        <v>72</v>
      </c>
      <c r="L31" s="155">
        <v>809892</v>
      </c>
      <c r="M31" s="155">
        <v>626894</v>
      </c>
      <c r="N31" s="155">
        <v>182998</v>
      </c>
      <c r="O31" s="153">
        <v>0</v>
      </c>
      <c r="P31" s="153">
        <v>0</v>
      </c>
      <c r="Q31" s="153">
        <v>0</v>
      </c>
      <c r="R31" s="415">
        <f>R33</f>
        <v>809892</v>
      </c>
      <c r="S31" s="415">
        <v>626894</v>
      </c>
      <c r="T31" s="415">
        <v>182998</v>
      </c>
      <c r="U31" s="155" t="s">
        <v>258</v>
      </c>
    </row>
    <row r="32" spans="1:21" ht="9.75" customHeight="1">
      <c r="A32" s="242"/>
      <c r="B32" s="176" t="s">
        <v>25</v>
      </c>
      <c r="C32" s="182"/>
      <c r="D32" s="182"/>
      <c r="E32" s="182"/>
      <c r="F32" s="409"/>
      <c r="G32" s="409"/>
      <c r="H32" s="409"/>
      <c r="I32" s="182"/>
      <c r="J32" s="152"/>
      <c r="K32" s="182"/>
      <c r="L32" s="152"/>
      <c r="M32" s="152"/>
      <c r="N32" s="152"/>
      <c r="O32" s="152"/>
      <c r="P32" s="152"/>
      <c r="Q32" s="152"/>
      <c r="R32" s="152"/>
      <c r="S32" s="152"/>
      <c r="T32" s="152"/>
      <c r="U32" s="399"/>
    </row>
    <row r="33" spans="1:21" ht="68.25" customHeight="1">
      <c r="A33" s="334" t="s">
        <v>13</v>
      </c>
      <c r="B33" s="380" t="s">
        <v>239</v>
      </c>
      <c r="C33" s="402" t="s">
        <v>2</v>
      </c>
      <c r="D33" s="27">
        <v>795</v>
      </c>
      <c r="E33" s="229" t="s">
        <v>72</v>
      </c>
      <c r="F33" s="417">
        <v>809892</v>
      </c>
      <c r="G33" s="417">
        <v>626894</v>
      </c>
      <c r="H33" s="417">
        <v>182998</v>
      </c>
      <c r="I33" s="155" t="s">
        <v>258</v>
      </c>
      <c r="J33" s="155">
        <v>795</v>
      </c>
      <c r="K33" s="229" t="s">
        <v>72</v>
      </c>
      <c r="L33" s="417">
        <v>809892</v>
      </c>
      <c r="M33" s="417">
        <v>626894</v>
      </c>
      <c r="N33" s="417">
        <v>182998</v>
      </c>
      <c r="O33" s="155">
        <v>0</v>
      </c>
      <c r="P33" s="155">
        <v>0</v>
      </c>
      <c r="Q33" s="155">
        <v>0</v>
      </c>
      <c r="R33" s="401">
        <v>809892</v>
      </c>
      <c r="S33" s="401">
        <v>626894</v>
      </c>
      <c r="T33" s="401">
        <v>182998</v>
      </c>
      <c r="U33" s="404" t="s">
        <v>261</v>
      </c>
    </row>
    <row r="34" spans="1:21" ht="9.75" customHeight="1" hidden="1">
      <c r="A34" s="335"/>
      <c r="B34" s="172"/>
      <c r="C34" s="14"/>
      <c r="D34" s="14"/>
      <c r="E34" s="229"/>
      <c r="F34" s="360"/>
      <c r="G34" s="360"/>
      <c r="H34" s="360"/>
      <c r="I34" s="229"/>
      <c r="J34" s="155"/>
      <c r="K34" s="229"/>
      <c r="L34" s="154"/>
      <c r="M34" s="154"/>
      <c r="N34" s="154"/>
      <c r="O34" s="154"/>
      <c r="P34" s="154"/>
      <c r="Q34" s="154"/>
      <c r="R34" s="154"/>
      <c r="S34" s="154"/>
      <c r="T34" s="154"/>
      <c r="U34" s="324"/>
    </row>
    <row r="35" spans="1:21" ht="19.5" customHeight="1" hidden="1">
      <c r="A35" s="242"/>
      <c r="B35" s="170"/>
      <c r="C35" s="20"/>
      <c r="D35" s="63"/>
      <c r="E35" s="231"/>
      <c r="F35" s="359"/>
      <c r="G35" s="359"/>
      <c r="H35" s="359"/>
      <c r="I35" s="229"/>
      <c r="J35" s="155"/>
      <c r="K35" s="231"/>
      <c r="L35" s="154"/>
      <c r="M35" s="155"/>
      <c r="N35" s="155"/>
      <c r="O35" s="154"/>
      <c r="P35" s="155"/>
      <c r="Q35" s="155"/>
      <c r="R35" s="154"/>
      <c r="S35" s="155"/>
      <c r="T35" s="155"/>
      <c r="U35" s="324"/>
    </row>
    <row r="36" spans="1:21" ht="9" customHeight="1" hidden="1">
      <c r="A36" s="242"/>
      <c r="B36" s="176"/>
      <c r="C36" s="182"/>
      <c r="D36" s="182"/>
      <c r="E36" s="182"/>
      <c r="F36" s="357"/>
      <c r="G36" s="357"/>
      <c r="H36" s="357"/>
      <c r="I36" s="182"/>
      <c r="J36" s="152"/>
      <c r="K36" s="182"/>
      <c r="L36" s="152"/>
      <c r="M36" s="152"/>
      <c r="N36" s="152"/>
      <c r="O36" s="152"/>
      <c r="P36" s="152"/>
      <c r="Q36" s="152"/>
      <c r="R36" s="152"/>
      <c r="S36" s="152"/>
      <c r="T36" s="152"/>
      <c r="U36" s="329"/>
    </row>
    <row r="37" spans="1:21" ht="12.75" customHeight="1" hidden="1">
      <c r="A37" s="334"/>
      <c r="B37" s="166"/>
      <c r="C37" s="19"/>
      <c r="D37" s="27"/>
      <c r="E37" s="229"/>
      <c r="F37" s="358"/>
      <c r="G37" s="358"/>
      <c r="H37" s="358"/>
      <c r="I37" s="229"/>
      <c r="J37" s="155"/>
      <c r="K37" s="229"/>
      <c r="L37" s="154"/>
      <c r="M37" s="155"/>
      <c r="N37" s="155"/>
      <c r="O37" s="154"/>
      <c r="P37" s="155"/>
      <c r="Q37" s="155"/>
      <c r="R37" s="154"/>
      <c r="S37" s="155"/>
      <c r="T37" s="155"/>
      <c r="U37" s="324"/>
    </row>
    <row r="38" spans="1:21" ht="12.75" customHeight="1" hidden="1">
      <c r="A38" s="335"/>
      <c r="B38" s="172"/>
      <c r="C38" s="19"/>
      <c r="D38" s="27"/>
      <c r="E38" s="229"/>
      <c r="F38" s="358"/>
      <c r="G38" s="358"/>
      <c r="H38" s="358"/>
      <c r="I38" s="229"/>
      <c r="J38" s="155"/>
      <c r="K38" s="229"/>
      <c r="L38" s="154"/>
      <c r="M38" s="155"/>
      <c r="N38" s="155"/>
      <c r="O38" s="154"/>
      <c r="P38" s="155"/>
      <c r="Q38" s="155"/>
      <c r="R38" s="154"/>
      <c r="S38" s="155"/>
      <c r="T38" s="155"/>
      <c r="U38" s="324"/>
    </row>
    <row r="39" spans="1:21" ht="33.75" customHeight="1" hidden="1">
      <c r="A39" s="242"/>
      <c r="B39" s="164"/>
      <c r="C39" s="62"/>
      <c r="D39" s="63"/>
      <c r="E39" s="64"/>
      <c r="F39" s="359"/>
      <c r="G39" s="359"/>
      <c r="H39" s="359"/>
      <c r="I39" s="65"/>
      <c r="J39" s="155"/>
      <c r="K39" s="64"/>
      <c r="L39" s="154"/>
      <c r="M39" s="155"/>
      <c r="N39" s="155"/>
      <c r="O39" s="154"/>
      <c r="P39" s="155"/>
      <c r="Q39" s="155"/>
      <c r="R39" s="154"/>
      <c r="S39" s="155"/>
      <c r="T39" s="155"/>
      <c r="U39" s="324"/>
    </row>
    <row r="40" spans="1:21" ht="10.5" customHeight="1" hidden="1">
      <c r="A40" s="242"/>
      <c r="B40" s="176"/>
      <c r="C40" s="182"/>
      <c r="D40" s="182"/>
      <c r="E40" s="182"/>
      <c r="F40" s="357"/>
      <c r="G40" s="357"/>
      <c r="H40" s="357"/>
      <c r="I40" s="183"/>
      <c r="J40" s="152"/>
      <c r="K40" s="182"/>
      <c r="L40" s="152"/>
      <c r="M40" s="152"/>
      <c r="N40" s="152"/>
      <c r="O40" s="152"/>
      <c r="P40" s="152"/>
      <c r="Q40" s="152"/>
      <c r="R40" s="152"/>
      <c r="S40" s="152"/>
      <c r="T40" s="152"/>
      <c r="U40" s="329"/>
    </row>
    <row r="41" spans="1:21" ht="25.5" customHeight="1" hidden="1">
      <c r="A41" s="242"/>
      <c r="B41" s="170"/>
      <c r="C41" s="20"/>
      <c r="D41" s="14"/>
      <c r="E41" s="14"/>
      <c r="F41" s="360"/>
      <c r="G41" s="360"/>
      <c r="H41" s="360"/>
      <c r="I41" s="61"/>
      <c r="J41" s="155"/>
      <c r="K41" s="60"/>
      <c r="L41" s="154"/>
      <c r="M41" s="155"/>
      <c r="N41" s="155"/>
      <c r="O41" s="154"/>
      <c r="P41" s="155"/>
      <c r="Q41" s="155"/>
      <c r="R41" s="154"/>
      <c r="S41" s="155"/>
      <c r="T41" s="155"/>
      <c r="U41" s="324"/>
    </row>
    <row r="42" spans="1:21" ht="12" customHeight="1" hidden="1">
      <c r="A42" s="242"/>
      <c r="B42" s="176"/>
      <c r="C42" s="182"/>
      <c r="D42" s="182"/>
      <c r="E42" s="182"/>
      <c r="F42" s="357"/>
      <c r="G42" s="357"/>
      <c r="H42" s="357"/>
      <c r="I42" s="183"/>
      <c r="J42" s="183"/>
      <c r="K42" s="183"/>
      <c r="L42" s="183"/>
      <c r="M42" s="152"/>
      <c r="N42" s="152"/>
      <c r="O42" s="152"/>
      <c r="P42" s="152"/>
      <c r="Q42" s="152"/>
      <c r="R42" s="152"/>
      <c r="S42" s="152"/>
      <c r="T42" s="152"/>
      <c r="U42" s="329"/>
    </row>
    <row r="43" spans="1:21" ht="12" customHeight="1" hidden="1">
      <c r="A43" s="334"/>
      <c r="B43" s="166"/>
      <c r="C43" s="19"/>
      <c r="D43" s="14"/>
      <c r="E43" s="14"/>
      <c r="F43" s="360"/>
      <c r="G43" s="360"/>
      <c r="H43" s="360"/>
      <c r="I43" s="61"/>
      <c r="J43" s="155"/>
      <c r="K43" s="155"/>
      <c r="L43" s="154"/>
      <c r="M43" s="155"/>
      <c r="N43" s="155"/>
      <c r="O43" s="154"/>
      <c r="P43" s="155"/>
      <c r="Q43" s="155"/>
      <c r="R43" s="154"/>
      <c r="S43" s="155"/>
      <c r="T43" s="155"/>
      <c r="U43" s="324"/>
    </row>
    <row r="44" spans="1:21" ht="12" customHeight="1" hidden="1">
      <c r="A44" s="335"/>
      <c r="B44" s="172"/>
      <c r="C44" s="19"/>
      <c r="D44" s="14"/>
      <c r="E44" s="14"/>
      <c r="F44" s="360"/>
      <c r="G44" s="360"/>
      <c r="H44" s="360"/>
      <c r="I44" s="61"/>
      <c r="J44" s="155"/>
      <c r="K44" s="155"/>
      <c r="L44" s="154"/>
      <c r="M44" s="155"/>
      <c r="N44" s="155"/>
      <c r="O44" s="154"/>
      <c r="P44" s="155"/>
      <c r="Q44" s="155"/>
      <c r="R44" s="154"/>
      <c r="S44" s="155"/>
      <c r="T44" s="155"/>
      <c r="U44" s="324"/>
    </row>
    <row r="45" spans="1:21" ht="23.25" customHeight="1" hidden="1">
      <c r="A45" s="242"/>
      <c r="B45" s="170"/>
      <c r="C45" s="62"/>
      <c r="D45" s="63"/>
      <c r="E45" s="64"/>
      <c r="F45" s="359"/>
      <c r="G45" s="359"/>
      <c r="H45" s="359"/>
      <c r="I45" s="65"/>
      <c r="J45" s="155"/>
      <c r="K45" s="64"/>
      <c r="L45" s="154"/>
      <c r="M45" s="155"/>
      <c r="N45" s="155"/>
      <c r="O45" s="154"/>
      <c r="P45" s="155"/>
      <c r="Q45" s="155"/>
      <c r="R45" s="154"/>
      <c r="S45" s="155"/>
      <c r="T45" s="155"/>
      <c r="U45" s="324"/>
    </row>
    <row r="46" spans="1:21" ht="12" customHeight="1" hidden="1">
      <c r="A46" s="242"/>
      <c r="B46" s="176"/>
      <c r="C46" s="182"/>
      <c r="D46" s="182"/>
      <c r="E46" s="182"/>
      <c r="F46" s="357"/>
      <c r="G46" s="357"/>
      <c r="H46" s="357"/>
      <c r="I46" s="183"/>
      <c r="J46" s="152"/>
      <c r="K46" s="182"/>
      <c r="L46" s="152"/>
      <c r="M46" s="152"/>
      <c r="N46" s="152"/>
      <c r="O46" s="152"/>
      <c r="P46" s="152"/>
      <c r="Q46" s="152"/>
      <c r="R46" s="152"/>
      <c r="S46" s="152"/>
      <c r="T46" s="152"/>
      <c r="U46" s="329"/>
    </row>
    <row r="47" spans="1:21" ht="15" customHeight="1" hidden="1">
      <c r="A47" s="334"/>
      <c r="B47" s="166"/>
      <c r="C47" s="19"/>
      <c r="D47" s="27"/>
      <c r="E47" s="60"/>
      <c r="F47" s="358"/>
      <c r="G47" s="358"/>
      <c r="H47" s="358"/>
      <c r="I47" s="61"/>
      <c r="J47" s="156"/>
      <c r="K47" s="60"/>
      <c r="L47" s="157"/>
      <c r="M47" s="157"/>
      <c r="N47" s="157"/>
      <c r="O47" s="158"/>
      <c r="P47" s="158"/>
      <c r="Q47" s="158"/>
      <c r="R47" s="158"/>
      <c r="S47" s="158"/>
      <c r="T47" s="158"/>
      <c r="U47" s="336"/>
    </row>
    <row r="48" spans="1:21" ht="15" customHeight="1" hidden="1" thickBot="1">
      <c r="A48" s="337"/>
      <c r="B48" s="338"/>
      <c r="C48" s="284"/>
      <c r="D48" s="69"/>
      <c r="E48" s="70"/>
      <c r="F48" s="356"/>
      <c r="G48" s="356"/>
      <c r="H48" s="356"/>
      <c r="I48" s="280"/>
      <c r="J48" s="316"/>
      <c r="K48" s="70"/>
      <c r="L48" s="317"/>
      <c r="M48" s="317"/>
      <c r="N48" s="317"/>
      <c r="O48" s="318"/>
      <c r="P48" s="318"/>
      <c r="Q48" s="318"/>
      <c r="R48" s="318"/>
      <c r="S48" s="318"/>
      <c r="T48" s="318"/>
      <c r="U48" s="339"/>
    </row>
    <row r="49" spans="1:21" s="306" customFormat="1" ht="42" customHeight="1" hidden="1">
      <c r="A49" s="169" t="s">
        <v>162</v>
      </c>
      <c r="B49" s="305" t="s">
        <v>224</v>
      </c>
      <c r="C49" s="232" t="s">
        <v>72</v>
      </c>
      <c r="D49" s="294">
        <f>D51+D56</f>
        <v>93000</v>
      </c>
      <c r="E49" s="294">
        <f>E51+E56</f>
        <v>13.2</v>
      </c>
      <c r="F49" s="295">
        <f>F51+F56</f>
        <v>4600</v>
      </c>
      <c r="G49" s="75">
        <f>G51+G56</f>
        <v>4370</v>
      </c>
      <c r="H49" s="75">
        <f>H51+H56</f>
        <v>230</v>
      </c>
      <c r="I49" s="232" t="s">
        <v>72</v>
      </c>
      <c r="J49" s="313"/>
      <c r="K49" s="313"/>
      <c r="L49" s="313"/>
      <c r="M49" s="313"/>
      <c r="N49" s="313"/>
      <c r="O49" s="314"/>
      <c r="P49" s="314"/>
      <c r="Q49" s="314"/>
      <c r="R49" s="314"/>
      <c r="S49" s="314"/>
      <c r="T49" s="314"/>
      <c r="U49" s="315"/>
    </row>
    <row r="50" spans="1:21" s="306" customFormat="1" ht="9" customHeight="1" hidden="1">
      <c r="A50" s="163"/>
      <c r="B50" s="176" t="s">
        <v>232</v>
      </c>
      <c r="C50" s="182"/>
      <c r="D50" s="14"/>
      <c r="E50" s="14"/>
      <c r="F50" s="13"/>
      <c r="G50" s="13"/>
      <c r="H50" s="13"/>
      <c r="I50" s="182"/>
      <c r="J50" s="307"/>
      <c r="K50" s="307"/>
      <c r="L50" s="307"/>
      <c r="M50" s="307"/>
      <c r="N50" s="307"/>
      <c r="O50" s="308"/>
      <c r="P50" s="308"/>
      <c r="Q50" s="308"/>
      <c r="R50" s="308"/>
      <c r="S50" s="308"/>
      <c r="T50" s="308"/>
      <c r="U50" s="309"/>
    </row>
    <row r="51" spans="1:21" s="306" customFormat="1" ht="33" customHeight="1" hidden="1">
      <c r="A51" s="86" t="s">
        <v>2</v>
      </c>
      <c r="B51" s="170" t="s">
        <v>225</v>
      </c>
      <c r="C51" s="233" t="s">
        <v>72</v>
      </c>
      <c r="D51" s="73">
        <v>33000</v>
      </c>
      <c r="E51" s="73">
        <v>4.7</v>
      </c>
      <c r="F51" s="74">
        <f>G51+H51</f>
        <v>2526.316</v>
      </c>
      <c r="G51" s="74">
        <v>2400</v>
      </c>
      <c r="H51" s="74">
        <v>126.316</v>
      </c>
      <c r="I51" s="233" t="s">
        <v>72</v>
      </c>
      <c r="J51" s="307"/>
      <c r="K51" s="307"/>
      <c r="L51" s="307"/>
      <c r="M51" s="307"/>
      <c r="N51" s="307"/>
      <c r="O51" s="308"/>
      <c r="P51" s="308"/>
      <c r="Q51" s="308"/>
      <c r="R51" s="308"/>
      <c r="S51" s="308"/>
      <c r="T51" s="308"/>
      <c r="U51" s="309"/>
    </row>
    <row r="52" spans="1:21" s="306" customFormat="1" ht="9" customHeight="1" hidden="1">
      <c r="A52" s="86"/>
      <c r="B52" s="166" t="s">
        <v>25</v>
      </c>
      <c r="C52" s="182"/>
      <c r="D52" s="14"/>
      <c r="E52" s="14"/>
      <c r="F52" s="13"/>
      <c r="G52" s="13"/>
      <c r="H52" s="13"/>
      <c r="I52" s="182"/>
      <c r="J52" s="307"/>
      <c r="K52" s="307"/>
      <c r="L52" s="307"/>
      <c r="M52" s="307"/>
      <c r="N52" s="307"/>
      <c r="O52" s="308"/>
      <c r="P52" s="308"/>
      <c r="Q52" s="308"/>
      <c r="R52" s="308"/>
      <c r="S52" s="308"/>
      <c r="T52" s="308"/>
      <c r="U52" s="309"/>
    </row>
    <row r="53" spans="1:21" s="306" customFormat="1" ht="9" customHeight="1" hidden="1">
      <c r="A53" s="86" t="s">
        <v>12</v>
      </c>
      <c r="B53" s="164"/>
      <c r="C53" s="228" t="s">
        <v>72</v>
      </c>
      <c r="D53" s="27">
        <v>33000</v>
      </c>
      <c r="E53" s="27">
        <v>4.7</v>
      </c>
      <c r="F53" s="59">
        <f>G53+H53</f>
        <v>2526.316</v>
      </c>
      <c r="G53" s="59">
        <v>2400</v>
      </c>
      <c r="H53" s="59">
        <v>126.316</v>
      </c>
      <c r="I53" s="228" t="s">
        <v>72</v>
      </c>
      <c r="J53" s="307"/>
      <c r="K53" s="307"/>
      <c r="L53" s="307"/>
      <c r="M53" s="307"/>
      <c r="N53" s="307"/>
      <c r="O53" s="308"/>
      <c r="P53" s="308"/>
      <c r="Q53" s="308"/>
      <c r="R53" s="308"/>
      <c r="S53" s="308"/>
      <c r="T53" s="308"/>
      <c r="U53" s="309"/>
    </row>
    <row r="54" spans="1:21" s="306" customFormat="1" ht="9" customHeight="1" hidden="1">
      <c r="A54" s="86" t="s">
        <v>16</v>
      </c>
      <c r="B54" s="164"/>
      <c r="C54" s="228" t="s">
        <v>72</v>
      </c>
      <c r="D54" s="27"/>
      <c r="E54" s="27"/>
      <c r="F54" s="59"/>
      <c r="G54" s="59"/>
      <c r="H54" s="59"/>
      <c r="I54" s="228" t="s">
        <v>72</v>
      </c>
      <c r="J54" s="307"/>
      <c r="K54" s="307"/>
      <c r="L54" s="307"/>
      <c r="M54" s="307"/>
      <c r="N54" s="307"/>
      <c r="O54" s="308"/>
      <c r="P54" s="308"/>
      <c r="Q54" s="308"/>
      <c r="R54" s="308"/>
      <c r="S54" s="308"/>
      <c r="T54" s="308"/>
      <c r="U54" s="309"/>
    </row>
    <row r="55" spans="1:21" s="306" customFormat="1" ht="9" customHeight="1" hidden="1">
      <c r="A55" s="86" t="s">
        <v>31</v>
      </c>
      <c r="B55" s="164"/>
      <c r="C55" s="228" t="s">
        <v>72</v>
      </c>
      <c r="D55" s="27"/>
      <c r="E55" s="27"/>
      <c r="F55" s="59"/>
      <c r="G55" s="59"/>
      <c r="H55" s="59"/>
      <c r="I55" s="228" t="s">
        <v>72</v>
      </c>
      <c r="J55" s="307"/>
      <c r="K55" s="307"/>
      <c r="L55" s="307"/>
      <c r="M55" s="307"/>
      <c r="N55" s="307"/>
      <c r="O55" s="308"/>
      <c r="P55" s="308"/>
      <c r="Q55" s="308"/>
      <c r="R55" s="308"/>
      <c r="S55" s="308"/>
      <c r="T55" s="308"/>
      <c r="U55" s="309"/>
    </row>
    <row r="56" spans="1:21" s="306" customFormat="1" ht="9" customHeight="1" hidden="1">
      <c r="A56" s="86" t="s">
        <v>3</v>
      </c>
      <c r="B56" s="170" t="s">
        <v>226</v>
      </c>
      <c r="C56" s="233" t="s">
        <v>72</v>
      </c>
      <c r="D56" s="73">
        <f>D58+D59</f>
        <v>60000</v>
      </c>
      <c r="E56" s="73">
        <f>E58+E59</f>
        <v>8.5</v>
      </c>
      <c r="F56" s="74">
        <f>F58+F59</f>
        <v>2073.684</v>
      </c>
      <c r="G56" s="74">
        <f>G58+G59</f>
        <v>1970</v>
      </c>
      <c r="H56" s="74">
        <f>H58+H59</f>
        <v>103.684</v>
      </c>
      <c r="I56" s="233" t="s">
        <v>72</v>
      </c>
      <c r="J56" s="307"/>
      <c r="K56" s="307"/>
      <c r="L56" s="307"/>
      <c r="M56" s="307"/>
      <c r="N56" s="307"/>
      <c r="O56" s="308"/>
      <c r="P56" s="308"/>
      <c r="Q56" s="308"/>
      <c r="R56" s="308"/>
      <c r="S56" s="308"/>
      <c r="T56" s="308"/>
      <c r="U56" s="309"/>
    </row>
    <row r="57" spans="1:21" s="306" customFormat="1" ht="9" customHeight="1" hidden="1">
      <c r="A57" s="86"/>
      <c r="B57" s="166" t="s">
        <v>25</v>
      </c>
      <c r="C57" s="182"/>
      <c r="D57" s="14"/>
      <c r="E57" s="14"/>
      <c r="F57" s="13"/>
      <c r="G57" s="13"/>
      <c r="H57" s="13"/>
      <c r="I57" s="182"/>
      <c r="J57" s="307"/>
      <c r="K57" s="307"/>
      <c r="L57" s="307"/>
      <c r="M57" s="307"/>
      <c r="N57" s="307"/>
      <c r="O57" s="308"/>
      <c r="P57" s="308"/>
      <c r="Q57" s="308"/>
      <c r="R57" s="308"/>
      <c r="S57" s="308"/>
      <c r="T57" s="308"/>
      <c r="U57" s="309"/>
    </row>
    <row r="58" spans="1:21" s="306" customFormat="1" ht="9" customHeight="1" hidden="1">
      <c r="A58" s="86" t="s">
        <v>18</v>
      </c>
      <c r="B58" s="171"/>
      <c r="C58" s="229" t="s">
        <v>72</v>
      </c>
      <c r="D58" s="27">
        <v>35000</v>
      </c>
      <c r="E58" s="60">
        <v>5</v>
      </c>
      <c r="F58" s="59">
        <f>G58+H58</f>
        <v>1073.684</v>
      </c>
      <c r="G58" s="59">
        <v>1020</v>
      </c>
      <c r="H58" s="59">
        <v>53.684</v>
      </c>
      <c r="I58" s="229" t="s">
        <v>72</v>
      </c>
      <c r="J58" s="307"/>
      <c r="K58" s="307"/>
      <c r="L58" s="307"/>
      <c r="M58" s="307"/>
      <c r="N58" s="307"/>
      <c r="O58" s="308"/>
      <c r="P58" s="308"/>
      <c r="Q58" s="308"/>
      <c r="R58" s="308"/>
      <c r="S58" s="308"/>
      <c r="T58" s="308"/>
      <c r="U58" s="309"/>
    </row>
    <row r="59" spans="1:21" s="306" customFormat="1" ht="9" customHeight="1" hidden="1" thickBot="1">
      <c r="A59" s="167" t="s">
        <v>19</v>
      </c>
      <c r="B59" s="168"/>
      <c r="C59" s="230" t="s">
        <v>72</v>
      </c>
      <c r="D59" s="69">
        <v>25000</v>
      </c>
      <c r="E59" s="70">
        <v>3.5</v>
      </c>
      <c r="F59" s="71">
        <f>G59+H59</f>
        <v>1000</v>
      </c>
      <c r="G59" s="71">
        <v>950</v>
      </c>
      <c r="H59" s="71">
        <v>50</v>
      </c>
      <c r="I59" s="230" t="s">
        <v>72</v>
      </c>
      <c r="J59" s="310"/>
      <c r="K59" s="310"/>
      <c r="L59" s="310"/>
      <c r="M59" s="310"/>
      <c r="N59" s="310"/>
      <c r="O59" s="311"/>
      <c r="P59" s="311"/>
      <c r="Q59" s="311"/>
      <c r="R59" s="311"/>
      <c r="S59" s="311"/>
      <c r="T59" s="311"/>
      <c r="U59" s="312"/>
    </row>
    <row r="60" spans="1:20" ht="9" customHeight="1">
      <c r="A60" s="159"/>
      <c r="B60" s="162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1"/>
      <c r="P60" s="161"/>
      <c r="Q60" s="161"/>
      <c r="R60" s="161"/>
      <c r="S60" s="161"/>
      <c r="T60" s="161"/>
    </row>
    <row r="61" spans="2:21" s="96" customFormat="1" ht="14.25" customHeight="1">
      <c r="B61" s="478" t="s">
        <v>243</v>
      </c>
      <c r="C61" s="478"/>
      <c r="D61" s="478"/>
      <c r="E61" s="478"/>
      <c r="F61" s="478"/>
      <c r="G61" s="478"/>
      <c r="I61" s="97"/>
      <c r="J61" s="97"/>
      <c r="N61" s="467"/>
      <c r="O61" s="467"/>
      <c r="P61" s="467"/>
      <c r="Q61" s="467"/>
      <c r="R61" s="467"/>
      <c r="S61" s="467"/>
      <c r="T61" s="467"/>
      <c r="U61" s="467"/>
    </row>
    <row r="62" spans="2:21" s="96" customFormat="1" ht="30.75" customHeight="1">
      <c r="B62" s="478"/>
      <c r="C62" s="478"/>
      <c r="D62" s="478"/>
      <c r="E62" s="478"/>
      <c r="F62" s="478"/>
      <c r="G62" s="478"/>
      <c r="I62" s="100"/>
      <c r="J62" s="100"/>
      <c r="N62" s="467"/>
      <c r="O62" s="467"/>
      <c r="P62" s="467"/>
      <c r="Q62" s="467"/>
      <c r="R62" s="467"/>
      <c r="S62" s="467"/>
      <c r="T62" s="467"/>
      <c r="U62" s="467"/>
    </row>
    <row r="63" spans="2:21" s="96" customFormat="1" ht="7.5" customHeight="1">
      <c r="B63" s="98"/>
      <c r="C63" s="98"/>
      <c r="D63" s="101"/>
      <c r="I63" s="100"/>
      <c r="J63" s="100"/>
      <c r="N63" s="466"/>
      <c r="O63" s="466"/>
      <c r="P63" s="466"/>
      <c r="Q63" s="466"/>
      <c r="R63" s="466"/>
      <c r="S63" s="466"/>
      <c r="T63" s="466"/>
      <c r="U63" s="466"/>
    </row>
    <row r="64" spans="2:21" s="96" customFormat="1" ht="18.75" customHeight="1">
      <c r="B64" s="467" t="s">
        <v>251</v>
      </c>
      <c r="C64" s="467"/>
      <c r="D64" s="467"/>
      <c r="E64" s="467"/>
      <c r="F64" s="467"/>
      <c r="G64" s="467"/>
      <c r="I64" s="102"/>
      <c r="J64" s="102"/>
      <c r="N64" s="466"/>
      <c r="O64" s="466"/>
      <c r="P64" s="466"/>
      <c r="Q64" s="466"/>
      <c r="R64" s="466"/>
      <c r="S64" s="466"/>
      <c r="T64" s="466"/>
      <c r="U64" s="466"/>
    </row>
    <row r="65" spans="2:16" s="96" customFormat="1" ht="6.75" customHeight="1">
      <c r="B65" s="97"/>
      <c r="C65" s="103"/>
      <c r="D65" s="104"/>
      <c r="H65" s="100"/>
      <c r="I65" s="100"/>
      <c r="J65" s="100"/>
      <c r="N65" s="104"/>
      <c r="O65" s="104"/>
      <c r="P65" s="100"/>
    </row>
    <row r="66" spans="2:16" s="96" customFormat="1" ht="15.75" customHeight="1">
      <c r="B66" s="471" t="s">
        <v>259</v>
      </c>
      <c r="C66" s="472"/>
      <c r="D66" s="472"/>
      <c r="E66" s="472"/>
      <c r="F66" s="472"/>
      <c r="G66" s="472"/>
      <c r="H66" s="100"/>
      <c r="I66" s="100"/>
      <c r="J66" s="100"/>
      <c r="N66" s="104"/>
      <c r="O66" s="99"/>
      <c r="P66" s="100"/>
    </row>
    <row r="67" ht="15.75">
      <c r="B67" s="162"/>
    </row>
    <row r="69" ht="14.25">
      <c r="B69" s="106" t="s">
        <v>1</v>
      </c>
    </row>
  </sheetData>
  <sheetProtection/>
  <mergeCells count="25">
    <mergeCell ref="B66:G66"/>
    <mergeCell ref="A5:A7"/>
    <mergeCell ref="B5:B7"/>
    <mergeCell ref="C5:H5"/>
    <mergeCell ref="G6:H6"/>
    <mergeCell ref="B61:G62"/>
    <mergeCell ref="F6:F7"/>
    <mergeCell ref="N63:U64"/>
    <mergeCell ref="B64:G64"/>
    <mergeCell ref="P6:Q6"/>
    <mergeCell ref="R6:R7"/>
    <mergeCell ref="S6:T6"/>
    <mergeCell ref="U5:U7"/>
    <mergeCell ref="C6:E6"/>
    <mergeCell ref="N61:U62"/>
    <mergeCell ref="O1:U1"/>
    <mergeCell ref="R5:T5"/>
    <mergeCell ref="O6:O7"/>
    <mergeCell ref="I5:N5"/>
    <mergeCell ref="O5:Q5"/>
    <mergeCell ref="I6:K6"/>
    <mergeCell ref="O2:U2"/>
    <mergeCell ref="B3:U4"/>
    <mergeCell ref="M6:N6"/>
    <mergeCell ref="L6:L7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7">
      <selection activeCell="I16" sqref="I16"/>
    </sheetView>
  </sheetViews>
  <sheetFormatPr defaultColWidth="9.00390625" defaultRowHeight="12.75"/>
  <cols>
    <col min="1" max="1" width="4.00390625" style="116" customWidth="1"/>
    <col min="2" max="2" width="56.75390625" style="116" customWidth="1"/>
    <col min="3" max="3" width="11.625" style="116" customWidth="1"/>
    <col min="4" max="8" width="5.375" style="116" customWidth="1"/>
    <col min="9" max="14" width="10.375" style="116" customWidth="1"/>
    <col min="15" max="15" width="10.125" style="116" customWidth="1"/>
    <col min="16" max="18" width="9.125" style="116" hidden="1" customWidth="1"/>
    <col min="19" max="16384" width="9.125" style="116" customWidth="1"/>
  </cols>
  <sheetData>
    <row r="1" spans="1:15" ht="27" customHeight="1">
      <c r="A1" s="112"/>
      <c r="B1" s="113"/>
      <c r="C1" s="114"/>
      <c r="D1" s="115"/>
      <c r="E1" s="115"/>
      <c r="F1" s="115"/>
      <c r="H1" s="117"/>
      <c r="I1" s="117"/>
      <c r="J1" s="482" t="s">
        <v>236</v>
      </c>
      <c r="K1" s="482"/>
      <c r="L1" s="482"/>
      <c r="M1" s="482"/>
      <c r="N1" s="482"/>
      <c r="O1" s="482"/>
    </row>
    <row r="2" spans="1:15" ht="36" customHeight="1">
      <c r="A2" s="112"/>
      <c r="B2" s="113"/>
      <c r="C2" s="114"/>
      <c r="D2" s="115"/>
      <c r="E2" s="115"/>
      <c r="F2" s="115"/>
      <c r="H2" s="117"/>
      <c r="I2" s="117"/>
      <c r="J2" s="482" t="s">
        <v>253</v>
      </c>
      <c r="K2" s="482"/>
      <c r="L2" s="482"/>
      <c r="M2" s="482"/>
      <c r="N2" s="482"/>
      <c r="O2" s="482"/>
    </row>
    <row r="3" spans="1:15" ht="39.75" customHeight="1">
      <c r="A3" s="483" t="s">
        <v>219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</row>
    <row r="4" spans="1:15" ht="15.75" customHeight="1">
      <c r="A4" s="118"/>
      <c r="B4" s="118"/>
      <c r="C4" s="118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30" customHeight="1">
      <c r="A5" s="441" t="s">
        <v>0</v>
      </c>
      <c r="B5" s="428" t="s">
        <v>48</v>
      </c>
      <c r="C5" s="430" t="s">
        <v>218</v>
      </c>
      <c r="D5" s="484" t="s">
        <v>49</v>
      </c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6"/>
    </row>
    <row r="6" spans="1:15" ht="39.75" customHeight="1">
      <c r="A6" s="427"/>
      <c r="B6" s="429"/>
      <c r="C6" s="431"/>
      <c r="D6" s="120" t="s">
        <v>11</v>
      </c>
      <c r="E6" s="120" t="s">
        <v>26</v>
      </c>
      <c r="F6" s="120" t="s">
        <v>27</v>
      </c>
      <c r="G6" s="120" t="s">
        <v>50</v>
      </c>
      <c r="H6" s="120" t="s">
        <v>51</v>
      </c>
      <c r="I6" s="120" t="s">
        <v>52</v>
      </c>
      <c r="J6" s="120" t="s">
        <v>53</v>
      </c>
      <c r="K6" s="120" t="s">
        <v>54</v>
      </c>
      <c r="L6" s="121" t="s">
        <v>55</v>
      </c>
      <c r="M6" s="120" t="s">
        <v>56</v>
      </c>
      <c r="N6" s="120" t="s">
        <v>57</v>
      </c>
      <c r="O6" s="120" t="s">
        <v>58</v>
      </c>
    </row>
    <row r="7" spans="1:15" ht="12.75">
      <c r="A7" s="122">
        <v>1</v>
      </c>
      <c r="B7" s="123">
        <v>2</v>
      </c>
      <c r="C7" s="123">
        <v>3</v>
      </c>
      <c r="D7" s="123">
        <v>4</v>
      </c>
      <c r="E7" s="123">
        <v>5</v>
      </c>
      <c r="F7" s="123">
        <v>6</v>
      </c>
      <c r="G7" s="123">
        <v>7</v>
      </c>
      <c r="H7" s="123">
        <v>8</v>
      </c>
      <c r="I7" s="123">
        <v>9</v>
      </c>
      <c r="J7" s="123">
        <v>10</v>
      </c>
      <c r="K7" s="123">
        <v>11</v>
      </c>
      <c r="L7" s="123">
        <v>12</v>
      </c>
      <c r="M7" s="123">
        <v>13</v>
      </c>
      <c r="N7" s="123">
        <v>14</v>
      </c>
      <c r="O7" s="123">
        <v>15</v>
      </c>
    </row>
    <row r="8" spans="1:15" ht="13.5" customHeight="1">
      <c r="A8" s="124"/>
      <c r="B8" s="18" t="s">
        <v>62</v>
      </c>
      <c r="C8" s="397">
        <f>K8+L8+M8+N8</f>
        <v>1349.452</v>
      </c>
      <c r="D8" s="125"/>
      <c r="E8" s="125"/>
      <c r="F8" s="125"/>
      <c r="G8" s="125"/>
      <c r="H8" s="125"/>
      <c r="I8" s="125"/>
      <c r="J8" s="125"/>
      <c r="K8" s="125"/>
      <c r="L8" s="396">
        <f>L10+L14</f>
        <v>1349.452</v>
      </c>
      <c r="M8" s="126"/>
      <c r="N8" s="126"/>
      <c r="O8" s="125"/>
    </row>
    <row r="9" spans="1:15" ht="13.5" customHeight="1" thickBot="1">
      <c r="A9" s="207"/>
      <c r="B9" s="200" t="s">
        <v>76</v>
      </c>
      <c r="C9" s="208"/>
      <c r="D9" s="208"/>
      <c r="E9" s="208"/>
      <c r="F9" s="208"/>
      <c r="G9" s="208"/>
      <c r="H9" s="208"/>
      <c r="I9" s="208"/>
      <c r="J9" s="208"/>
      <c r="K9" s="208"/>
      <c r="L9" s="209"/>
      <c r="M9" s="209"/>
      <c r="N9" s="209"/>
      <c r="O9" s="210"/>
    </row>
    <row r="10" spans="1:15" ht="41.25" customHeight="1">
      <c r="A10" s="220" t="s">
        <v>11</v>
      </c>
      <c r="B10" s="224" t="s">
        <v>237</v>
      </c>
      <c r="C10" s="221">
        <f>K10+L10+M10+N10</f>
        <v>722.558</v>
      </c>
      <c r="D10" s="398">
        <v>0</v>
      </c>
      <c r="E10" s="398">
        <v>0</v>
      </c>
      <c r="F10" s="398">
        <v>0</v>
      </c>
      <c r="G10" s="398">
        <v>0</v>
      </c>
      <c r="H10" s="398">
        <v>0</v>
      </c>
      <c r="I10" s="398">
        <v>0</v>
      </c>
      <c r="J10" s="398">
        <v>0</v>
      </c>
      <c r="K10" s="398">
        <v>0</v>
      </c>
      <c r="L10" s="222">
        <v>722.558</v>
      </c>
      <c r="M10" s="398">
        <v>0</v>
      </c>
      <c r="N10" s="398">
        <v>0</v>
      </c>
      <c r="O10" s="398">
        <v>0</v>
      </c>
    </row>
    <row r="11" spans="1:15" ht="12.75" customHeight="1">
      <c r="A11" s="202"/>
      <c r="B11" s="203" t="s">
        <v>25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5"/>
      <c r="M11" s="205"/>
      <c r="N11" s="205"/>
      <c r="O11" s="206"/>
    </row>
    <row r="12" spans="1:15" ht="66" customHeight="1">
      <c r="A12" s="129"/>
      <c r="B12" s="380" t="s">
        <v>238</v>
      </c>
      <c r="C12" s="125"/>
      <c r="D12" s="125"/>
      <c r="E12" s="125"/>
      <c r="F12" s="125"/>
      <c r="G12" s="125"/>
      <c r="H12" s="403"/>
      <c r="I12" s="125"/>
      <c r="J12" s="125"/>
      <c r="K12" s="125"/>
      <c r="L12" s="126"/>
      <c r="M12" s="126"/>
      <c r="N12" s="126"/>
      <c r="O12" s="125"/>
    </row>
    <row r="13" spans="1:15" ht="12.75" customHeight="1" hidden="1" thickBot="1">
      <c r="A13" s="211"/>
      <c r="B13" s="212"/>
      <c r="C13" s="213"/>
      <c r="D13" s="213"/>
      <c r="E13" s="213"/>
      <c r="F13" s="213"/>
      <c r="G13" s="213"/>
      <c r="H13" s="213"/>
      <c r="I13" s="213"/>
      <c r="J13" s="213"/>
      <c r="K13" s="213"/>
      <c r="L13" s="214"/>
      <c r="M13" s="214"/>
      <c r="N13" s="214"/>
      <c r="O13" s="213"/>
    </row>
    <row r="14" spans="1:15" ht="54" customHeight="1">
      <c r="A14" s="223" t="s">
        <v>26</v>
      </c>
      <c r="B14" s="227" t="s">
        <v>234</v>
      </c>
      <c r="C14" s="225">
        <f>K14+L14+M14+N14</f>
        <v>626.894</v>
      </c>
      <c r="D14" s="398">
        <v>0</v>
      </c>
      <c r="E14" s="398">
        <v>0</v>
      </c>
      <c r="F14" s="398">
        <v>0</v>
      </c>
      <c r="G14" s="398">
        <v>0</v>
      </c>
      <c r="H14" s="398">
        <v>0</v>
      </c>
      <c r="I14" s="398">
        <v>0</v>
      </c>
      <c r="J14" s="398">
        <v>0</v>
      </c>
      <c r="K14" s="398">
        <v>0</v>
      </c>
      <c r="L14" s="226">
        <v>626.894</v>
      </c>
      <c r="M14" s="398">
        <v>0</v>
      </c>
      <c r="N14" s="398">
        <v>0</v>
      </c>
      <c r="O14" s="398">
        <v>0</v>
      </c>
    </row>
    <row r="15" spans="1:15" ht="13.5" customHeight="1">
      <c r="A15" s="147"/>
      <c r="B15" s="203" t="s">
        <v>25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5"/>
      <c r="M15" s="205"/>
      <c r="N15" s="205"/>
      <c r="O15" s="206"/>
    </row>
    <row r="16" spans="1:15" ht="27.75" customHeight="1">
      <c r="A16" s="124"/>
      <c r="B16" s="380" t="s">
        <v>239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6"/>
      <c r="M16" s="126"/>
      <c r="N16" s="126"/>
      <c r="O16" s="125"/>
    </row>
    <row r="17" spans="1:15" ht="9.75" customHeight="1" hidden="1" thickBot="1">
      <c r="A17" s="215"/>
      <c r="B17" s="216"/>
      <c r="C17" s="217"/>
      <c r="D17" s="217"/>
      <c r="E17" s="217"/>
      <c r="F17" s="217"/>
      <c r="G17" s="217"/>
      <c r="H17" s="217"/>
      <c r="I17" s="217"/>
      <c r="J17" s="217"/>
      <c r="K17" s="217"/>
      <c r="L17" s="218"/>
      <c r="M17" s="218"/>
      <c r="N17" s="218"/>
      <c r="O17" s="217"/>
    </row>
    <row r="18" spans="1:15" ht="60" customHeight="1" hidden="1">
      <c r="A18" s="223"/>
      <c r="B18" s="227"/>
      <c r="C18" s="225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</row>
    <row r="19" spans="1:15" ht="12" customHeight="1" hidden="1">
      <c r="A19" s="128"/>
      <c r="B19" s="203"/>
      <c r="C19" s="204"/>
      <c r="D19" s="204"/>
      <c r="E19" s="204"/>
      <c r="F19" s="204"/>
      <c r="G19" s="204"/>
      <c r="H19" s="204"/>
      <c r="I19" s="204"/>
      <c r="J19" s="204"/>
      <c r="K19" s="204"/>
      <c r="L19" s="205"/>
      <c r="M19" s="205"/>
      <c r="N19" s="205"/>
      <c r="O19" s="206"/>
    </row>
    <row r="20" spans="1:15" ht="12" customHeight="1" hidden="1">
      <c r="A20" s="129"/>
      <c r="B20" s="145"/>
      <c r="C20" s="127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</row>
    <row r="21" spans="1:15" ht="12" customHeight="1" hidden="1" thickBot="1">
      <c r="A21" s="211"/>
      <c r="B21" s="219"/>
      <c r="C21" s="213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</row>
    <row r="22" spans="1:15" ht="54" customHeight="1" hidden="1">
      <c r="A22" s="223" t="s">
        <v>162</v>
      </c>
      <c r="B22" s="224" t="s">
        <v>228</v>
      </c>
      <c r="C22" s="225">
        <f>K22+L22+M22+N22</f>
        <v>0</v>
      </c>
      <c r="D22" s="225"/>
      <c r="E22" s="225"/>
      <c r="F22" s="225"/>
      <c r="G22" s="225"/>
      <c r="H22" s="225"/>
      <c r="I22" s="225"/>
      <c r="J22" s="225"/>
      <c r="K22" s="225"/>
      <c r="L22" s="226"/>
      <c r="M22" s="226"/>
      <c r="N22" s="226"/>
      <c r="O22" s="225"/>
    </row>
    <row r="23" spans="1:15" ht="9.75" customHeight="1" hidden="1">
      <c r="A23" s="147"/>
      <c r="B23" s="203" t="s">
        <v>25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5"/>
      <c r="M23" s="205"/>
      <c r="N23" s="205"/>
      <c r="O23" s="206"/>
    </row>
    <row r="24" spans="1:15" ht="9.75" customHeight="1" hidden="1">
      <c r="A24" s="124"/>
      <c r="B24" s="146"/>
      <c r="C24" s="125"/>
      <c r="D24" s="125"/>
      <c r="E24" s="125"/>
      <c r="F24" s="125"/>
      <c r="G24" s="125"/>
      <c r="H24" s="125"/>
      <c r="I24" s="125"/>
      <c r="J24" s="125"/>
      <c r="K24" s="125"/>
      <c r="L24" s="126"/>
      <c r="M24" s="126"/>
      <c r="N24" s="126"/>
      <c r="O24" s="125"/>
    </row>
    <row r="25" spans="1:15" ht="9.75" customHeight="1" hidden="1" thickBot="1">
      <c r="A25" s="215"/>
      <c r="B25" s="216"/>
      <c r="C25" s="217"/>
      <c r="D25" s="217"/>
      <c r="E25" s="217"/>
      <c r="F25" s="217"/>
      <c r="G25" s="217"/>
      <c r="H25" s="217"/>
      <c r="I25" s="217"/>
      <c r="J25" s="217"/>
      <c r="K25" s="217"/>
      <c r="L25" s="218"/>
      <c r="M25" s="218"/>
      <c r="N25" s="218"/>
      <c r="O25" s="217"/>
    </row>
    <row r="26" spans="1:15" ht="12" customHeight="1">
      <c r="A26" s="319"/>
      <c r="B26" s="320"/>
      <c r="C26" s="321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</row>
    <row r="27" spans="1:18" ht="42.75" customHeight="1">
      <c r="A27" s="133"/>
      <c r="B27" s="134" t="s">
        <v>5</v>
      </c>
      <c r="C27" s="135"/>
      <c r="D27" s="136"/>
      <c r="E27" s="136"/>
      <c r="F27" s="136"/>
      <c r="G27" s="136"/>
      <c r="H27" s="136"/>
      <c r="I27" s="478" t="s">
        <v>243</v>
      </c>
      <c r="J27" s="478"/>
      <c r="K27" s="478"/>
      <c r="L27" s="478"/>
      <c r="M27" s="478"/>
      <c r="N27" s="478"/>
      <c r="O27" s="478"/>
      <c r="P27" s="478"/>
      <c r="Q27" s="478"/>
      <c r="R27" s="478"/>
    </row>
    <row r="28" spans="1:15" ht="1.5" customHeight="1">
      <c r="A28" s="133"/>
      <c r="B28" s="137"/>
      <c r="C28" s="137"/>
      <c r="D28" s="136"/>
      <c r="E28" s="136"/>
      <c r="F28" s="136"/>
      <c r="G28" s="136"/>
      <c r="H28" s="136"/>
      <c r="I28" s="136"/>
      <c r="J28" s="138"/>
      <c r="K28" s="137"/>
      <c r="L28" s="137"/>
      <c r="M28" s="137"/>
      <c r="N28" s="137"/>
      <c r="O28" s="138"/>
    </row>
    <row r="29" spans="1:15" ht="15.75">
      <c r="A29" s="133"/>
      <c r="B29" s="480" t="s">
        <v>59</v>
      </c>
      <c r="C29" s="480"/>
      <c r="D29" s="136"/>
      <c r="E29" s="136"/>
      <c r="F29" s="136"/>
      <c r="G29" s="136"/>
      <c r="H29" s="136"/>
      <c r="I29" s="481" t="s">
        <v>60</v>
      </c>
      <c r="J29" s="481"/>
      <c r="K29" s="481"/>
      <c r="L29" s="481"/>
      <c r="M29" s="481"/>
      <c r="N29" s="481"/>
      <c r="O29" s="481"/>
    </row>
    <row r="30" spans="1:15" ht="3.75" customHeight="1">
      <c r="A30" s="139"/>
      <c r="B30" s="135"/>
      <c r="C30" s="135"/>
      <c r="D30" s="136"/>
      <c r="E30" s="136"/>
      <c r="F30" s="136"/>
      <c r="G30" s="136"/>
      <c r="H30" s="136"/>
      <c r="I30" s="136"/>
      <c r="J30" s="138"/>
      <c r="K30" s="135"/>
      <c r="L30" s="140"/>
      <c r="M30" s="141"/>
      <c r="N30" s="141"/>
      <c r="O30" s="138"/>
    </row>
    <row r="31" spans="1:15" ht="22.5" customHeight="1">
      <c r="A31" s="133"/>
      <c r="B31" s="480" t="s">
        <v>206</v>
      </c>
      <c r="C31" s="480"/>
      <c r="D31" s="136"/>
      <c r="E31" s="136"/>
      <c r="F31" s="136"/>
      <c r="G31" s="136"/>
      <c r="H31" s="136"/>
      <c r="I31" s="481" t="s">
        <v>257</v>
      </c>
      <c r="J31" s="481"/>
      <c r="K31" s="481"/>
      <c r="L31" s="481"/>
      <c r="M31" s="481"/>
      <c r="N31" s="481"/>
      <c r="O31" s="481"/>
    </row>
    <row r="32" spans="1:15" ht="15.75" hidden="1">
      <c r="A32" s="112"/>
      <c r="B32" s="142"/>
      <c r="C32" s="143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</row>
    <row r="33" spans="2:15" ht="23.25" customHeight="1">
      <c r="B33" s="137" t="s">
        <v>1</v>
      </c>
      <c r="C33" s="144"/>
      <c r="D33" s="144"/>
      <c r="E33" s="144"/>
      <c r="F33" s="144"/>
      <c r="G33" s="144"/>
      <c r="H33" s="144"/>
      <c r="I33" s="479" t="s">
        <v>1</v>
      </c>
      <c r="J33" s="479"/>
      <c r="K33" s="479"/>
      <c r="L33" s="479"/>
      <c r="M33" s="479"/>
      <c r="N33" s="479"/>
      <c r="O33" s="144"/>
    </row>
  </sheetData>
  <sheetProtection/>
  <mergeCells count="13">
    <mergeCell ref="I27:R27"/>
    <mergeCell ref="J1:O1"/>
    <mergeCell ref="A3:O3"/>
    <mergeCell ref="A5:A6"/>
    <mergeCell ref="B5:B6"/>
    <mergeCell ref="C5:C6"/>
    <mergeCell ref="D5:O5"/>
    <mergeCell ref="J2:O2"/>
    <mergeCell ref="I33:N33"/>
    <mergeCell ref="B29:C29"/>
    <mergeCell ref="I29:O29"/>
    <mergeCell ref="B31:C31"/>
    <mergeCell ref="I31:O31"/>
  </mergeCells>
  <printOptions/>
  <pageMargins left="0.4724409448818898" right="0.15748031496062992" top="0.15748031496062992" bottom="0.15748031496062992" header="0.15748031496062992" footer="0.1574803149606299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5">
      <selection activeCell="C13" sqref="C13"/>
    </sheetView>
  </sheetViews>
  <sheetFormatPr defaultColWidth="9.00390625" defaultRowHeight="12.75"/>
  <cols>
    <col min="1" max="1" width="4.125" style="79" customWidth="1"/>
    <col min="2" max="2" width="49.625" style="79" customWidth="1"/>
    <col min="3" max="3" width="25.75390625" style="80" customWidth="1"/>
    <col min="4" max="4" width="19.25390625" style="79" hidden="1" customWidth="1"/>
    <col min="5" max="5" width="21.625" style="80" customWidth="1"/>
    <col min="6" max="6" width="22.00390625" style="80" customWidth="1"/>
    <col min="7" max="7" width="11.875" style="108" customWidth="1"/>
    <col min="8" max="8" width="11.25390625" style="108" customWidth="1"/>
    <col min="9" max="16384" width="9.125" style="79" customWidth="1"/>
  </cols>
  <sheetData>
    <row r="1" spans="5:12" ht="33.75" customHeight="1">
      <c r="E1" s="488" t="s">
        <v>231</v>
      </c>
      <c r="F1" s="488"/>
      <c r="G1" s="488"/>
      <c r="H1" s="488"/>
      <c r="I1" s="487"/>
      <c r="J1" s="487"/>
      <c r="K1" s="487"/>
      <c r="L1" s="304"/>
    </row>
    <row r="2" spans="5:8" ht="25.5" customHeight="1">
      <c r="E2" s="488" t="s">
        <v>255</v>
      </c>
      <c r="F2" s="488"/>
      <c r="G2" s="488"/>
      <c r="H2" s="488"/>
    </row>
    <row r="3" spans="1:8" ht="62.25" customHeight="1">
      <c r="A3" s="502" t="s">
        <v>252</v>
      </c>
      <c r="B3" s="502"/>
      <c r="C3" s="502"/>
      <c r="D3" s="502"/>
      <c r="E3" s="502"/>
      <c r="F3" s="502"/>
      <c r="G3" s="502"/>
      <c r="H3" s="502"/>
    </row>
    <row r="4" spans="2:8" ht="18" customHeight="1" hidden="1">
      <c r="B4" s="81"/>
      <c r="C4" s="81"/>
      <c r="D4" s="81"/>
      <c r="E4" s="81"/>
      <c r="F4" s="81"/>
      <c r="G4" s="82"/>
      <c r="H4" s="82"/>
    </row>
    <row r="5" spans="1:8" ht="61.5" customHeight="1">
      <c r="A5" s="495" t="s">
        <v>0</v>
      </c>
      <c r="B5" s="495" t="s">
        <v>37</v>
      </c>
      <c r="C5" s="503" t="s">
        <v>38</v>
      </c>
      <c r="D5" s="495" t="s">
        <v>39</v>
      </c>
      <c r="E5" s="503" t="s">
        <v>40</v>
      </c>
      <c r="F5" s="503" t="s">
        <v>41</v>
      </c>
      <c r="G5" s="505" t="s">
        <v>217</v>
      </c>
      <c r="H5" s="506"/>
    </row>
    <row r="6" spans="1:8" ht="14.25" customHeight="1">
      <c r="A6" s="496"/>
      <c r="B6" s="496"/>
      <c r="C6" s="504"/>
      <c r="D6" s="496"/>
      <c r="E6" s="504"/>
      <c r="F6" s="504"/>
      <c r="G6" s="155" t="s">
        <v>215</v>
      </c>
      <c r="H6" s="83" t="s">
        <v>216</v>
      </c>
    </row>
    <row r="7" spans="1:8" ht="12" customHeight="1">
      <c r="A7" s="84">
        <v>1</v>
      </c>
      <c r="B7" s="85">
        <v>2</v>
      </c>
      <c r="C7" s="86">
        <v>3</v>
      </c>
      <c r="D7" s="84">
        <v>4</v>
      </c>
      <c r="E7" s="86" t="s">
        <v>35</v>
      </c>
      <c r="F7" s="86" t="s">
        <v>33</v>
      </c>
      <c r="G7" s="86" t="s">
        <v>42</v>
      </c>
      <c r="H7" s="86" t="s">
        <v>43</v>
      </c>
    </row>
    <row r="8" spans="1:8" ht="19.5" customHeight="1">
      <c r="A8" s="495"/>
      <c r="B8" s="497" t="s">
        <v>208</v>
      </c>
      <c r="C8" s="87" t="s">
        <v>209</v>
      </c>
      <c r="D8" s="85"/>
      <c r="E8" s="85"/>
      <c r="F8" s="85"/>
      <c r="G8" s="89">
        <f>G10+G12+G14</f>
        <v>1349.452</v>
      </c>
      <c r="H8" s="361"/>
    </row>
    <row r="9" spans="1:8" ht="19.5" customHeight="1">
      <c r="A9" s="496"/>
      <c r="B9" s="498"/>
      <c r="C9" s="85"/>
      <c r="D9" s="85"/>
      <c r="E9" s="85"/>
      <c r="F9" s="85"/>
      <c r="G9" s="361"/>
      <c r="H9" s="89">
        <f>H11+H13+H15</f>
        <v>449.61199999999997</v>
      </c>
    </row>
    <row r="10" spans="1:8" ht="24.75" customHeight="1">
      <c r="A10" s="499" t="s">
        <v>11</v>
      </c>
      <c r="B10" s="492" t="s">
        <v>227</v>
      </c>
      <c r="C10" s="87" t="s">
        <v>210</v>
      </c>
      <c r="D10" s="492"/>
      <c r="E10" s="90" t="s">
        <v>246</v>
      </c>
      <c r="F10" s="87" t="s">
        <v>245</v>
      </c>
      <c r="G10" s="89">
        <v>722.558</v>
      </c>
      <c r="H10" s="89"/>
    </row>
    <row r="11" spans="1:8" ht="20.25" customHeight="1">
      <c r="A11" s="499"/>
      <c r="B11" s="493"/>
      <c r="C11" s="91"/>
      <c r="D11" s="493"/>
      <c r="E11" s="91"/>
      <c r="F11" s="94" t="s">
        <v>248</v>
      </c>
      <c r="G11" s="89"/>
      <c r="H11" s="89">
        <v>266.614</v>
      </c>
    </row>
    <row r="12" spans="1:8" ht="29.25" customHeight="1">
      <c r="A12" s="500" t="s">
        <v>26</v>
      </c>
      <c r="B12" s="489" t="s">
        <v>234</v>
      </c>
      <c r="C12" s="87" t="s">
        <v>250</v>
      </c>
      <c r="D12" s="494"/>
      <c r="E12" s="90" t="s">
        <v>247</v>
      </c>
      <c r="F12" s="87" t="s">
        <v>249</v>
      </c>
      <c r="G12" s="89">
        <v>626.894</v>
      </c>
      <c r="H12" s="89"/>
    </row>
    <row r="13" spans="1:8" ht="33.75" customHeight="1">
      <c r="A13" s="501"/>
      <c r="B13" s="490"/>
      <c r="C13" s="92"/>
      <c r="D13" s="494"/>
      <c r="E13" s="92"/>
      <c r="F13" s="94" t="s">
        <v>248</v>
      </c>
      <c r="G13" s="89"/>
      <c r="H13" s="89">
        <v>182.998</v>
      </c>
    </row>
    <row r="14" spans="1:8" ht="25.5" customHeight="1" hidden="1">
      <c r="A14" s="500" t="s">
        <v>27</v>
      </c>
      <c r="B14" s="489"/>
      <c r="C14" s="87"/>
      <c r="D14" s="93"/>
      <c r="E14" s="90"/>
      <c r="F14" s="90"/>
      <c r="G14" s="89"/>
      <c r="H14" s="89"/>
    </row>
    <row r="15" spans="1:8" ht="36.75" customHeight="1" hidden="1">
      <c r="A15" s="501"/>
      <c r="B15" s="490"/>
      <c r="C15" s="94"/>
      <c r="D15" s="95"/>
      <c r="E15" s="94"/>
      <c r="F15" s="94"/>
      <c r="G15" s="89"/>
      <c r="H15" s="89"/>
    </row>
    <row r="16" spans="1:8" ht="24" customHeight="1" hidden="1">
      <c r="A16" s="500" t="s">
        <v>162</v>
      </c>
      <c r="B16" s="492" t="s">
        <v>228</v>
      </c>
      <c r="C16" s="87" t="s">
        <v>229</v>
      </c>
      <c r="D16" s="494"/>
      <c r="E16" s="90" t="s">
        <v>207</v>
      </c>
      <c r="F16" s="90" t="s">
        <v>230</v>
      </c>
      <c r="G16" s="88">
        <v>4370</v>
      </c>
      <c r="H16" s="89"/>
    </row>
    <row r="17" spans="1:8" ht="24" customHeight="1" hidden="1">
      <c r="A17" s="501"/>
      <c r="B17" s="493"/>
      <c r="C17" s="92"/>
      <c r="D17" s="494"/>
      <c r="E17" s="92"/>
      <c r="F17" s="92"/>
      <c r="G17" s="88"/>
      <c r="H17" s="89">
        <v>230</v>
      </c>
    </row>
    <row r="18" spans="1:8" ht="14.25" customHeight="1">
      <c r="A18" s="298"/>
      <c r="B18" s="299"/>
      <c r="C18" s="300"/>
      <c r="D18" s="301"/>
      <c r="E18" s="300"/>
      <c r="F18" s="300"/>
      <c r="G18" s="302"/>
      <c r="H18" s="303"/>
    </row>
    <row r="19" spans="2:15" s="96" customFormat="1" ht="14.25" customHeight="1" hidden="1">
      <c r="B19" s="478" t="s">
        <v>47</v>
      </c>
      <c r="C19" s="478"/>
      <c r="D19" s="478"/>
      <c r="E19" s="491" t="s">
        <v>243</v>
      </c>
      <c r="F19" s="491"/>
      <c r="G19" s="491"/>
      <c r="H19" s="491"/>
      <c r="J19" s="97"/>
      <c r="K19" s="97"/>
      <c r="L19" s="97"/>
      <c r="M19" s="97"/>
      <c r="N19" s="97"/>
      <c r="O19" s="97"/>
    </row>
    <row r="20" spans="2:15" s="96" customFormat="1" ht="33.75" customHeight="1">
      <c r="B20" s="478"/>
      <c r="C20" s="478"/>
      <c r="D20" s="478"/>
      <c r="E20" s="491"/>
      <c r="F20" s="491"/>
      <c r="G20" s="491"/>
      <c r="H20" s="491"/>
      <c r="J20" s="99"/>
      <c r="K20" s="99"/>
      <c r="L20" s="99"/>
      <c r="M20" s="99"/>
      <c r="N20" s="100"/>
      <c r="O20" s="100"/>
    </row>
    <row r="21" spans="2:15" s="96" customFormat="1" ht="37.5" customHeight="1">
      <c r="B21" s="467" t="s">
        <v>211</v>
      </c>
      <c r="C21" s="467"/>
      <c r="D21" s="467"/>
      <c r="E21" s="466" t="s">
        <v>251</v>
      </c>
      <c r="F21" s="466"/>
      <c r="G21" s="466"/>
      <c r="H21" s="466"/>
      <c r="J21" s="102"/>
      <c r="K21" s="102"/>
      <c r="L21" s="102"/>
      <c r="M21" s="102"/>
      <c r="N21" s="102"/>
      <c r="O21" s="102"/>
    </row>
    <row r="22" spans="2:15" s="96" customFormat="1" ht="14.25">
      <c r="B22" s="97"/>
      <c r="C22" s="103"/>
      <c r="D22" s="104"/>
      <c r="E22" s="104"/>
      <c r="F22" s="104"/>
      <c r="G22" s="105"/>
      <c r="H22" s="100"/>
      <c r="I22" s="100"/>
      <c r="J22" s="97"/>
      <c r="K22" s="103"/>
      <c r="L22" s="104"/>
      <c r="M22" s="104"/>
      <c r="N22" s="100"/>
      <c r="O22" s="100"/>
    </row>
    <row r="23" spans="2:15" s="96" customFormat="1" ht="14.25">
      <c r="B23" s="99" t="s">
        <v>1</v>
      </c>
      <c r="C23" s="106"/>
      <c r="D23" s="104"/>
      <c r="E23" s="104"/>
      <c r="F23" s="99" t="s">
        <v>1</v>
      </c>
      <c r="G23" s="105"/>
      <c r="H23" s="100"/>
      <c r="I23" s="100"/>
      <c r="J23" s="107"/>
      <c r="K23" s="106"/>
      <c r="L23" s="99"/>
      <c r="M23" s="104"/>
      <c r="N23" s="100"/>
      <c r="O23" s="100"/>
    </row>
    <row r="24" ht="7.5" customHeight="1"/>
    <row r="29" spans="5:8" ht="15">
      <c r="E29" s="79"/>
      <c r="F29" s="109"/>
      <c r="G29" s="109"/>
      <c r="H29" s="109"/>
    </row>
    <row r="30" spans="2:8" ht="87" customHeight="1">
      <c r="B30" s="110"/>
      <c r="C30" s="110"/>
      <c r="D30" s="110"/>
      <c r="E30" s="110"/>
      <c r="F30" s="110"/>
      <c r="G30" s="110"/>
      <c r="H30" s="110"/>
    </row>
    <row r="31" spans="2:8" ht="12.75" customHeight="1">
      <c r="B31" s="110"/>
      <c r="C31" s="110"/>
      <c r="D31" s="110"/>
      <c r="E31" s="110"/>
      <c r="F31" s="110"/>
      <c r="G31" s="110"/>
      <c r="H31" s="110"/>
    </row>
    <row r="32" spans="2:8" ht="20.25" customHeight="1">
      <c r="B32" s="97"/>
      <c r="C32" s="97"/>
      <c r="D32" s="97"/>
      <c r="E32" s="97"/>
      <c r="F32" s="97"/>
      <c r="G32" s="97"/>
      <c r="H32" s="97"/>
    </row>
    <row r="33" spans="2:8" ht="60.75" customHeight="1">
      <c r="B33" s="97"/>
      <c r="C33" s="97"/>
      <c r="D33" s="99"/>
      <c r="E33" s="99"/>
      <c r="F33" s="97"/>
      <c r="G33" s="97"/>
      <c r="H33" s="97"/>
    </row>
    <row r="34" spans="2:8" ht="14.25">
      <c r="B34" s="106"/>
      <c r="C34" s="106"/>
      <c r="D34" s="99"/>
      <c r="E34" s="99"/>
      <c r="F34" s="100"/>
      <c r="G34" s="105"/>
      <c r="H34" s="100"/>
    </row>
    <row r="35" spans="2:8" ht="14.25">
      <c r="B35" s="97"/>
      <c r="C35" s="97"/>
      <c r="D35" s="97"/>
      <c r="E35" s="97"/>
      <c r="F35" s="111"/>
      <c r="G35" s="111"/>
      <c r="H35" s="111"/>
    </row>
    <row r="36" spans="2:8" ht="14.25">
      <c r="B36" s="106"/>
      <c r="C36" s="106"/>
      <c r="D36" s="97"/>
      <c r="E36" s="97"/>
      <c r="F36" s="100"/>
      <c r="G36" s="105"/>
      <c r="H36" s="100"/>
    </row>
    <row r="37" spans="2:8" ht="14.25">
      <c r="B37" s="97"/>
      <c r="C37" s="97"/>
      <c r="D37" s="97"/>
      <c r="E37" s="97"/>
      <c r="F37" s="111"/>
      <c r="G37" s="111"/>
      <c r="H37" s="111"/>
    </row>
    <row r="38" spans="2:8" ht="14.25">
      <c r="B38" s="97"/>
      <c r="C38" s="103"/>
      <c r="D38" s="104"/>
      <c r="E38" s="104"/>
      <c r="F38" s="104"/>
      <c r="G38" s="105"/>
      <c r="H38" s="100"/>
    </row>
    <row r="39" spans="2:8" ht="14.25">
      <c r="B39" s="99"/>
      <c r="C39" s="106"/>
      <c r="D39" s="104"/>
      <c r="E39" s="104"/>
      <c r="F39" s="99"/>
      <c r="G39" s="105"/>
      <c r="H39" s="100"/>
    </row>
  </sheetData>
  <sheetProtection/>
  <mergeCells count="28">
    <mergeCell ref="E2:H2"/>
    <mergeCell ref="A16:A17"/>
    <mergeCell ref="A3:H3"/>
    <mergeCell ref="A5:A6"/>
    <mergeCell ref="B5:B6"/>
    <mergeCell ref="C5:C6"/>
    <mergeCell ref="D5:D6"/>
    <mergeCell ref="E5:E6"/>
    <mergeCell ref="F5:F6"/>
    <mergeCell ref="G5:H5"/>
    <mergeCell ref="A12:A13"/>
    <mergeCell ref="B12:B13"/>
    <mergeCell ref="D12:D13"/>
    <mergeCell ref="A14:A15"/>
    <mergeCell ref="A8:A9"/>
    <mergeCell ref="B8:B9"/>
    <mergeCell ref="A10:A11"/>
    <mergeCell ref="B10:B11"/>
    <mergeCell ref="I1:K1"/>
    <mergeCell ref="E1:H1"/>
    <mergeCell ref="B21:D21"/>
    <mergeCell ref="E21:H21"/>
    <mergeCell ref="B14:B15"/>
    <mergeCell ref="B19:D20"/>
    <mergeCell ref="E19:H20"/>
    <mergeCell ref="B16:B17"/>
    <mergeCell ref="D16:D17"/>
    <mergeCell ref="D10:D11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L82"/>
  <sheetViews>
    <sheetView zoomScale="75" zoomScaleNormal="75" zoomScaleSheetLayoutView="75" zoomScalePageLayoutView="0" workbookViewId="0" topLeftCell="A1">
      <selection activeCell="K19" sqref="K19"/>
    </sheetView>
  </sheetViews>
  <sheetFormatPr defaultColWidth="9.00390625" defaultRowHeight="12.75"/>
  <cols>
    <col min="1" max="1" width="4.375" style="29" customWidth="1"/>
    <col min="2" max="2" width="60.875" style="3" customWidth="1"/>
    <col min="3" max="3" width="13.125" style="38" customWidth="1"/>
    <col min="4" max="4" width="9.75390625" style="39" customWidth="1"/>
    <col min="5" max="5" width="7.75390625" style="39" customWidth="1"/>
    <col min="6" max="6" width="6.75390625" style="40" customWidth="1"/>
    <col min="7" max="7" width="7.375" style="40" customWidth="1"/>
    <col min="8" max="8" width="8.875" style="40" customWidth="1"/>
    <col min="9" max="9" width="15.25390625" style="41" customWidth="1"/>
    <col min="10" max="10" width="8.00390625" style="57" customWidth="1"/>
    <col min="11" max="11" width="6.75390625" style="57" customWidth="1"/>
    <col min="12" max="12" width="8.75390625" style="57" customWidth="1"/>
    <col min="13" max="13" width="8.00390625" style="57" customWidth="1"/>
    <col min="14" max="14" width="8.625" style="57" customWidth="1"/>
    <col min="15" max="15" width="6.25390625" style="57" customWidth="1"/>
    <col min="16" max="16" width="12.875" style="28" customWidth="1"/>
    <col min="17" max="17" width="12.125" style="28" customWidth="1"/>
    <col min="18" max="18" width="12.75390625" style="28" customWidth="1"/>
    <col min="19" max="19" width="9.25390625" style="4" customWidth="1"/>
    <col min="20" max="16384" width="9.125" style="4" customWidth="1"/>
  </cols>
  <sheetData>
    <row r="1" spans="10:19" ht="36.75" customHeight="1">
      <c r="J1" s="41"/>
      <c r="K1" s="28"/>
      <c r="L1" s="28"/>
      <c r="M1" s="516" t="s">
        <v>254</v>
      </c>
      <c r="N1" s="516"/>
      <c r="O1" s="516"/>
      <c r="P1" s="516"/>
      <c r="Q1" s="516"/>
      <c r="R1" s="516"/>
      <c r="S1" s="516"/>
    </row>
    <row r="2" spans="10:19" ht="38.25" customHeight="1">
      <c r="J2" s="41"/>
      <c r="K2" s="28"/>
      <c r="L2" s="28"/>
      <c r="M2" s="516" t="s">
        <v>223</v>
      </c>
      <c r="N2" s="516"/>
      <c r="O2" s="516"/>
      <c r="P2" s="516"/>
      <c r="Q2" s="516"/>
      <c r="R2" s="516"/>
      <c r="S2" s="516"/>
    </row>
    <row r="3" spans="10:19" ht="13.5" customHeight="1">
      <c r="J3" s="41"/>
      <c r="K3" s="28"/>
      <c r="L3" s="28"/>
      <c r="M3" s="28"/>
      <c r="N3" s="28"/>
      <c r="O3" s="28"/>
      <c r="S3" s="28"/>
    </row>
    <row r="4" spans="1:19" s="5" customFormat="1" ht="65.25" customHeight="1" thickBot="1">
      <c r="A4" s="30"/>
      <c r="B4" s="536" t="s">
        <v>256</v>
      </c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8"/>
    </row>
    <row r="5" spans="1:18" s="5" customFormat="1" ht="16.5" customHeight="1" hidden="1">
      <c r="A5" s="31"/>
      <c r="B5" s="6"/>
      <c r="C5" s="42"/>
      <c r="D5" s="43"/>
      <c r="E5" s="43"/>
      <c r="F5" s="44"/>
      <c r="G5" s="44"/>
      <c r="H5" s="44"/>
      <c r="I5" s="45"/>
      <c r="J5" s="46"/>
      <c r="K5" s="46"/>
      <c r="L5" s="46"/>
      <c r="M5" s="46"/>
      <c r="N5" s="46"/>
      <c r="O5" s="46"/>
      <c r="P5" s="47"/>
      <c r="Q5" s="47"/>
      <c r="R5" s="47"/>
    </row>
    <row r="6" spans="1:91" ht="15" customHeight="1">
      <c r="A6" s="507" t="s">
        <v>0</v>
      </c>
      <c r="B6" s="509" t="s">
        <v>10</v>
      </c>
      <c r="C6" s="511" t="s">
        <v>77</v>
      </c>
      <c r="D6" s="509" t="s">
        <v>20</v>
      </c>
      <c r="E6" s="509" t="s">
        <v>34</v>
      </c>
      <c r="F6" s="517" t="s">
        <v>6</v>
      </c>
      <c r="G6" s="517"/>
      <c r="H6" s="517"/>
      <c r="I6" s="517"/>
      <c r="J6" s="514" t="s">
        <v>203</v>
      </c>
      <c r="K6" s="514"/>
      <c r="L6" s="514"/>
      <c r="M6" s="514" t="s">
        <v>204</v>
      </c>
      <c r="N6" s="514"/>
      <c r="O6" s="514"/>
      <c r="P6" s="520" t="s">
        <v>205</v>
      </c>
      <c r="Q6" s="520"/>
      <c r="R6" s="520"/>
      <c r="S6" s="528" t="s">
        <v>82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91" ht="6" customHeight="1">
      <c r="A7" s="508"/>
      <c r="B7" s="510"/>
      <c r="C7" s="512"/>
      <c r="D7" s="510"/>
      <c r="E7" s="510"/>
      <c r="F7" s="518"/>
      <c r="G7" s="518"/>
      <c r="H7" s="518"/>
      <c r="I7" s="518"/>
      <c r="J7" s="515"/>
      <c r="K7" s="515"/>
      <c r="L7" s="515"/>
      <c r="M7" s="515"/>
      <c r="N7" s="515"/>
      <c r="O7" s="515"/>
      <c r="P7" s="521"/>
      <c r="Q7" s="521"/>
      <c r="R7" s="521"/>
      <c r="S7" s="529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</row>
    <row r="8" spans="1:91" ht="0.75" customHeight="1">
      <c r="A8" s="508"/>
      <c r="B8" s="510"/>
      <c r="C8" s="512"/>
      <c r="D8" s="510"/>
      <c r="E8" s="510"/>
      <c r="F8" s="518"/>
      <c r="G8" s="518"/>
      <c r="H8" s="518"/>
      <c r="I8" s="518"/>
      <c r="J8" s="515"/>
      <c r="K8" s="515"/>
      <c r="L8" s="515"/>
      <c r="M8" s="515"/>
      <c r="N8" s="515"/>
      <c r="O8" s="515"/>
      <c r="P8" s="521"/>
      <c r="Q8" s="521"/>
      <c r="R8" s="521"/>
      <c r="S8" s="529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</row>
    <row r="9" spans="1:91" ht="69" customHeight="1">
      <c r="A9" s="508"/>
      <c r="B9" s="510"/>
      <c r="C9" s="512"/>
      <c r="D9" s="510"/>
      <c r="E9" s="510"/>
      <c r="F9" s="518"/>
      <c r="G9" s="518"/>
      <c r="H9" s="518"/>
      <c r="I9" s="518"/>
      <c r="J9" s="515"/>
      <c r="K9" s="515"/>
      <c r="L9" s="515"/>
      <c r="M9" s="515"/>
      <c r="N9" s="515"/>
      <c r="O9" s="515"/>
      <c r="P9" s="521"/>
      <c r="Q9" s="521"/>
      <c r="R9" s="521"/>
      <c r="S9" s="529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1" ht="42.75" customHeight="1">
      <c r="A10" s="508"/>
      <c r="B10" s="510"/>
      <c r="C10" s="512"/>
      <c r="D10" s="510"/>
      <c r="E10" s="510"/>
      <c r="F10" s="527" t="s">
        <v>75</v>
      </c>
      <c r="G10" s="513" t="s">
        <v>8</v>
      </c>
      <c r="H10" s="513" t="s">
        <v>23</v>
      </c>
      <c r="I10" s="519" t="s">
        <v>7</v>
      </c>
      <c r="J10" s="527" t="s">
        <v>75</v>
      </c>
      <c r="K10" s="513" t="s">
        <v>8</v>
      </c>
      <c r="L10" s="513" t="s">
        <v>23</v>
      </c>
      <c r="M10" s="527" t="s">
        <v>75</v>
      </c>
      <c r="N10" s="513" t="s">
        <v>8</v>
      </c>
      <c r="O10" s="513" t="s">
        <v>23</v>
      </c>
      <c r="P10" s="521" t="s">
        <v>4</v>
      </c>
      <c r="Q10" s="521" t="s">
        <v>212</v>
      </c>
      <c r="R10" s="521"/>
      <c r="S10" s="529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ht="45" customHeight="1">
      <c r="A11" s="508"/>
      <c r="B11" s="510"/>
      <c r="C11" s="512"/>
      <c r="D11" s="510"/>
      <c r="E11" s="510"/>
      <c r="F11" s="527"/>
      <c r="G11" s="513"/>
      <c r="H11" s="513"/>
      <c r="I11" s="519"/>
      <c r="J11" s="527"/>
      <c r="K11" s="513"/>
      <c r="L11" s="513"/>
      <c r="M11" s="527"/>
      <c r="N11" s="513"/>
      <c r="O11" s="513"/>
      <c r="P11" s="521"/>
      <c r="Q11" s="265" t="s">
        <v>213</v>
      </c>
      <c r="R11" s="265" t="s">
        <v>214</v>
      </c>
      <c r="S11" s="529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220" ht="12.75" customHeight="1">
      <c r="A12" s="340">
        <v>1</v>
      </c>
      <c r="B12" s="26">
        <v>2</v>
      </c>
      <c r="C12" s="25">
        <v>3</v>
      </c>
      <c r="D12" s="25">
        <v>4</v>
      </c>
      <c r="E12" s="26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7">
        <v>12</v>
      </c>
      <c r="M12" s="27">
        <v>13</v>
      </c>
      <c r="N12" s="27">
        <v>14</v>
      </c>
      <c r="O12" s="27">
        <v>15</v>
      </c>
      <c r="P12" s="25">
        <v>16</v>
      </c>
      <c r="Q12" s="25">
        <v>17</v>
      </c>
      <c r="R12" s="25">
        <v>18</v>
      </c>
      <c r="S12" s="341">
        <v>19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</row>
    <row r="13" spans="1:220" ht="21.75" customHeight="1">
      <c r="A13" s="340"/>
      <c r="B13" s="18" t="s">
        <v>29</v>
      </c>
      <c r="C13" s="266" t="s">
        <v>72</v>
      </c>
      <c r="D13" s="266" t="s">
        <v>72</v>
      </c>
      <c r="E13" s="266" t="s">
        <v>72</v>
      </c>
      <c r="F13" s="266" t="s">
        <v>72</v>
      </c>
      <c r="G13" s="266" t="s">
        <v>72</v>
      </c>
      <c r="H13" s="266" t="s">
        <v>72</v>
      </c>
      <c r="I13" s="266" t="s">
        <v>72</v>
      </c>
      <c r="J13" s="266" t="s">
        <v>72</v>
      </c>
      <c r="K13" s="266" t="s">
        <v>72</v>
      </c>
      <c r="L13" s="266" t="s">
        <v>72</v>
      </c>
      <c r="M13" s="266" t="s">
        <v>72</v>
      </c>
      <c r="N13" s="266" t="s">
        <v>72</v>
      </c>
      <c r="O13" s="266" t="s">
        <v>72</v>
      </c>
      <c r="P13" s="362">
        <f>P17+P31</f>
        <v>1799.064</v>
      </c>
      <c r="Q13" s="362">
        <f>Q17+Q31</f>
        <v>1349.452</v>
      </c>
      <c r="R13" s="362">
        <f>R17+R31</f>
        <v>449.61199999999997</v>
      </c>
      <c r="S13" s="342">
        <f>R13/P13*100%</f>
        <v>0.24991439993240927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</row>
    <row r="14" spans="1:220" ht="18" customHeight="1">
      <c r="A14" s="340"/>
      <c r="B14" s="267" t="s">
        <v>76</v>
      </c>
      <c r="C14" s="25"/>
      <c r="D14" s="10"/>
      <c r="E14" s="10"/>
      <c r="F14" s="14"/>
      <c r="G14" s="14"/>
      <c r="H14" s="14"/>
      <c r="I14" s="13"/>
      <c r="J14" s="14"/>
      <c r="K14" s="14"/>
      <c r="L14" s="14"/>
      <c r="M14" s="14"/>
      <c r="N14" s="14"/>
      <c r="O14" s="14"/>
      <c r="P14" s="367"/>
      <c r="Q14" s="367"/>
      <c r="R14" s="367"/>
      <c r="S14" s="343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</row>
    <row r="15" spans="1:220" ht="41.25" customHeight="1" thickBot="1">
      <c r="A15" s="344" t="s">
        <v>11</v>
      </c>
      <c r="B15" s="286" t="s">
        <v>201</v>
      </c>
      <c r="C15" s="522" t="s">
        <v>242</v>
      </c>
      <c r="D15" s="24" t="s">
        <v>21</v>
      </c>
      <c r="E15" s="26">
        <v>2014</v>
      </c>
      <c r="F15" s="268" t="s">
        <v>72</v>
      </c>
      <c r="G15" s="268">
        <v>756</v>
      </c>
      <c r="H15" s="381">
        <v>0.126</v>
      </c>
      <c r="I15" s="365">
        <v>989.172</v>
      </c>
      <c r="J15" s="268" t="s">
        <v>72</v>
      </c>
      <c r="K15" s="268">
        <v>756</v>
      </c>
      <c r="L15" s="381">
        <v>0.126</v>
      </c>
      <c r="M15" s="268" t="s">
        <v>72</v>
      </c>
      <c r="N15" s="268">
        <v>756</v>
      </c>
      <c r="O15" s="381">
        <v>0.126</v>
      </c>
      <c r="P15" s="362">
        <f>P19+P33</f>
        <v>1799.064</v>
      </c>
      <c r="Q15" s="362">
        <f>Q19+Q33</f>
        <v>1349.452</v>
      </c>
      <c r="R15" s="362">
        <f>R19+R33</f>
        <v>449.61199999999997</v>
      </c>
      <c r="S15" s="350">
        <v>0.26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</row>
    <row r="16" spans="1:220" ht="12.75" customHeight="1">
      <c r="A16" s="340"/>
      <c r="B16" s="9" t="s">
        <v>24</v>
      </c>
      <c r="C16" s="523"/>
      <c r="D16" s="10"/>
      <c r="E16" s="10"/>
      <c r="F16" s="14"/>
      <c r="G16" s="14"/>
      <c r="H16" s="14"/>
      <c r="I16" s="367"/>
      <c r="J16" s="14"/>
      <c r="K16" s="14"/>
      <c r="L16" s="14"/>
      <c r="M16" s="14"/>
      <c r="N16" s="14"/>
      <c r="O16" s="14"/>
      <c r="P16" s="367"/>
      <c r="Q16" s="367"/>
      <c r="R16" s="367"/>
      <c r="S16" s="343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</row>
    <row r="17" spans="1:220" ht="21.75" customHeight="1">
      <c r="A17" s="346" t="s">
        <v>2</v>
      </c>
      <c r="B17" s="58" t="s">
        <v>30</v>
      </c>
      <c r="C17" s="523"/>
      <c r="D17" s="24" t="s">
        <v>21</v>
      </c>
      <c r="E17" s="26">
        <v>2014</v>
      </c>
      <c r="F17" s="201" t="s">
        <v>72</v>
      </c>
      <c r="G17" s="201">
        <v>756</v>
      </c>
      <c r="H17" s="384">
        <v>0.126</v>
      </c>
      <c r="I17" s="364">
        <v>989.172</v>
      </c>
      <c r="J17" s="201" t="s">
        <v>72</v>
      </c>
      <c r="K17" s="201">
        <v>756</v>
      </c>
      <c r="L17" s="384">
        <v>0.126</v>
      </c>
      <c r="M17" s="201" t="s">
        <v>72</v>
      </c>
      <c r="N17" s="201">
        <v>756</v>
      </c>
      <c r="O17" s="384">
        <v>0.126</v>
      </c>
      <c r="P17" s="366">
        <f>Q17+R17</f>
        <v>989.172</v>
      </c>
      <c r="Q17" s="366">
        <v>722.558</v>
      </c>
      <c r="R17" s="366">
        <v>266.614</v>
      </c>
      <c r="S17" s="343">
        <v>0.26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</row>
    <row r="18" spans="1:220" ht="15" customHeight="1">
      <c r="A18" s="22"/>
      <c r="B18" s="22" t="s">
        <v>25</v>
      </c>
      <c r="C18" s="537"/>
      <c r="D18" s="388"/>
      <c r="E18" s="389"/>
      <c r="F18" s="390"/>
      <c r="G18" s="390"/>
      <c r="H18" s="391"/>
      <c r="I18" s="392"/>
      <c r="J18" s="390"/>
      <c r="K18" s="390"/>
      <c r="L18" s="391"/>
      <c r="M18" s="390"/>
      <c r="N18" s="390"/>
      <c r="O18" s="391"/>
      <c r="P18" s="393"/>
      <c r="Q18" s="393"/>
      <c r="R18" s="393"/>
      <c r="S18" s="394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</row>
    <row r="19" spans="1:220" ht="55.5" customHeight="1" thickBot="1">
      <c r="A19" s="347" t="s">
        <v>241</v>
      </c>
      <c r="B19" s="380" t="s">
        <v>238</v>
      </c>
      <c r="C19" s="538"/>
      <c r="D19" s="193" t="s">
        <v>21</v>
      </c>
      <c r="E19" s="385">
        <v>2014</v>
      </c>
      <c r="F19" s="386" t="s">
        <v>72</v>
      </c>
      <c r="G19" s="386">
        <v>756</v>
      </c>
      <c r="H19" s="383">
        <v>0.126</v>
      </c>
      <c r="I19" s="387">
        <v>989.172</v>
      </c>
      <c r="J19" s="386" t="s">
        <v>72</v>
      </c>
      <c r="K19" s="386">
        <v>756</v>
      </c>
      <c r="L19" s="383">
        <v>0.126</v>
      </c>
      <c r="M19" s="187" t="s">
        <v>72</v>
      </c>
      <c r="N19" s="77">
        <v>756</v>
      </c>
      <c r="O19" s="383">
        <v>0.126</v>
      </c>
      <c r="P19" s="368">
        <f>Q19+R19</f>
        <v>989.172</v>
      </c>
      <c r="Q19" s="368">
        <v>722.558</v>
      </c>
      <c r="R19" s="368">
        <v>266.614</v>
      </c>
      <c r="S19" s="350">
        <v>0.26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</row>
    <row r="20" spans="1:220" ht="37.5" customHeight="1" hidden="1" thickBot="1">
      <c r="A20" s="349"/>
      <c r="B20" s="380"/>
      <c r="C20" s="533"/>
      <c r="D20" s="24"/>
      <c r="E20" s="283"/>
      <c r="F20" s="288"/>
      <c r="G20" s="288"/>
      <c r="H20" s="381"/>
      <c r="I20" s="365"/>
      <c r="J20" s="288"/>
      <c r="K20" s="288"/>
      <c r="L20" s="381"/>
      <c r="M20" s="187"/>
      <c r="N20" s="77"/>
      <c r="O20" s="381"/>
      <c r="P20" s="368"/>
      <c r="Q20" s="368"/>
      <c r="R20" s="368"/>
      <c r="S20" s="350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</row>
    <row r="21" spans="1:220" ht="12.75" customHeight="1" hidden="1">
      <c r="A21" s="340"/>
      <c r="B21" s="9"/>
      <c r="C21" s="534"/>
      <c r="D21" s="10"/>
      <c r="E21" s="10"/>
      <c r="F21" s="14"/>
      <c r="G21" s="14"/>
      <c r="H21" s="14"/>
      <c r="I21" s="367"/>
      <c r="J21" s="14"/>
      <c r="K21" s="14"/>
      <c r="L21" s="14"/>
      <c r="M21" s="14"/>
      <c r="N21" s="14"/>
      <c r="O21" s="14"/>
      <c r="P21" s="367"/>
      <c r="Q21" s="367"/>
      <c r="R21" s="367"/>
      <c r="S21" s="343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</row>
    <row r="22" spans="1:220" ht="19.5" customHeight="1" hidden="1">
      <c r="A22" s="346"/>
      <c r="B22" s="58"/>
      <c r="C22" s="534"/>
      <c r="D22" s="25"/>
      <c r="E22" s="26"/>
      <c r="F22" s="268"/>
      <c r="G22" s="73"/>
      <c r="H22" s="73"/>
      <c r="I22" s="366"/>
      <c r="J22" s="268"/>
      <c r="K22" s="73"/>
      <c r="L22" s="73"/>
      <c r="M22" s="268"/>
      <c r="N22" s="73"/>
      <c r="O22" s="73"/>
      <c r="P22" s="366"/>
      <c r="Q22" s="366"/>
      <c r="R22" s="366"/>
      <c r="S22" s="34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</row>
    <row r="23" spans="1:220" ht="12.75" customHeight="1" hidden="1">
      <c r="A23" s="346"/>
      <c r="B23" s="22"/>
      <c r="C23" s="534"/>
      <c r="D23" s="10"/>
      <c r="E23" s="10"/>
      <c r="F23" s="14"/>
      <c r="G23" s="14"/>
      <c r="H23" s="14"/>
      <c r="I23" s="367"/>
      <c r="J23" s="14"/>
      <c r="K23" s="14"/>
      <c r="L23" s="14"/>
      <c r="M23" s="14"/>
      <c r="N23" s="14"/>
      <c r="O23" s="14"/>
      <c r="P23" s="367"/>
      <c r="Q23" s="367"/>
      <c r="R23" s="367"/>
      <c r="S23" s="343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</row>
    <row r="24" spans="1:220" ht="12.75" customHeight="1" hidden="1">
      <c r="A24" s="346"/>
      <c r="B24" s="9"/>
      <c r="C24" s="534"/>
      <c r="D24" s="24"/>
      <c r="E24" s="26"/>
      <c r="F24" s="268"/>
      <c r="G24" s="27"/>
      <c r="H24" s="27"/>
      <c r="I24" s="364"/>
      <c r="J24" s="268"/>
      <c r="K24" s="27"/>
      <c r="L24" s="27"/>
      <c r="M24" s="268"/>
      <c r="N24" s="27"/>
      <c r="O24" s="27"/>
      <c r="P24" s="364"/>
      <c r="Q24" s="364"/>
      <c r="R24" s="364"/>
      <c r="S24" s="343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</row>
    <row r="25" spans="1:220" ht="12.75" customHeight="1" hidden="1">
      <c r="A25" s="346"/>
      <c r="B25" s="9"/>
      <c r="C25" s="534"/>
      <c r="D25" s="24"/>
      <c r="E25" s="26"/>
      <c r="F25" s="268"/>
      <c r="G25" s="27"/>
      <c r="H25" s="27"/>
      <c r="I25" s="364"/>
      <c r="J25" s="268"/>
      <c r="K25" s="27"/>
      <c r="L25" s="27"/>
      <c r="M25" s="268"/>
      <c r="N25" s="27"/>
      <c r="O25" s="27"/>
      <c r="P25" s="364"/>
      <c r="Q25" s="364"/>
      <c r="R25" s="364"/>
      <c r="S25" s="351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</row>
    <row r="26" spans="1:220" ht="12.75" customHeight="1" hidden="1">
      <c r="A26" s="346"/>
      <c r="B26" s="9"/>
      <c r="C26" s="534"/>
      <c r="D26" s="24"/>
      <c r="E26" s="26"/>
      <c r="F26" s="268"/>
      <c r="G26" s="27"/>
      <c r="H26" s="27"/>
      <c r="I26" s="364"/>
      <c r="J26" s="268"/>
      <c r="K26" s="27"/>
      <c r="L26" s="27"/>
      <c r="M26" s="268"/>
      <c r="N26" s="27"/>
      <c r="O26" s="27"/>
      <c r="P26" s="364"/>
      <c r="Q26" s="364"/>
      <c r="R26" s="364"/>
      <c r="S26" s="351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</row>
    <row r="27" spans="1:220" ht="21.75" customHeight="1" hidden="1">
      <c r="A27" s="346"/>
      <c r="B27" s="58"/>
      <c r="C27" s="534"/>
      <c r="D27" s="25"/>
      <c r="E27" s="26"/>
      <c r="F27" s="268"/>
      <c r="G27" s="73"/>
      <c r="H27" s="73"/>
      <c r="I27" s="366"/>
      <c r="J27" s="268"/>
      <c r="K27" s="73"/>
      <c r="L27" s="73"/>
      <c r="M27" s="268"/>
      <c r="N27" s="73"/>
      <c r="O27" s="73"/>
      <c r="P27" s="366"/>
      <c r="Q27" s="366"/>
      <c r="R27" s="366"/>
      <c r="S27" s="34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</row>
    <row r="28" spans="1:220" ht="12.75" customHeight="1" hidden="1">
      <c r="A28" s="346"/>
      <c r="B28" s="22"/>
      <c r="C28" s="534"/>
      <c r="D28" s="10"/>
      <c r="E28" s="10"/>
      <c r="F28" s="14"/>
      <c r="G28" s="14"/>
      <c r="H28" s="14"/>
      <c r="I28" s="367"/>
      <c r="J28" s="14"/>
      <c r="K28" s="14"/>
      <c r="L28" s="14"/>
      <c r="M28" s="14"/>
      <c r="N28" s="14"/>
      <c r="O28" s="14"/>
      <c r="P28" s="367"/>
      <c r="Q28" s="367"/>
      <c r="R28" s="367"/>
      <c r="S28" s="343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</row>
    <row r="29" spans="1:220" ht="12.75" customHeight="1" hidden="1">
      <c r="A29" s="346"/>
      <c r="B29" s="26"/>
      <c r="C29" s="534"/>
      <c r="D29" s="24"/>
      <c r="E29" s="26"/>
      <c r="F29" s="268"/>
      <c r="G29" s="27"/>
      <c r="H29" s="60"/>
      <c r="I29" s="364"/>
      <c r="J29" s="268"/>
      <c r="K29" s="27"/>
      <c r="L29" s="60"/>
      <c r="M29" s="268"/>
      <c r="N29" s="27"/>
      <c r="O29" s="60"/>
      <c r="P29" s="364"/>
      <c r="Q29" s="364"/>
      <c r="R29" s="364"/>
      <c r="S29" s="343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</row>
    <row r="30" spans="1:220" ht="12.75" customHeight="1" hidden="1">
      <c r="A30" s="346"/>
      <c r="B30" s="26"/>
      <c r="C30" s="534"/>
      <c r="D30" s="24"/>
      <c r="E30" s="26"/>
      <c r="F30" s="268"/>
      <c r="G30" s="27"/>
      <c r="H30" s="60"/>
      <c r="I30" s="364"/>
      <c r="J30" s="268"/>
      <c r="K30" s="27"/>
      <c r="L30" s="60"/>
      <c r="M30" s="268"/>
      <c r="N30" s="27"/>
      <c r="O30" s="60"/>
      <c r="P30" s="364"/>
      <c r="Q30" s="364"/>
      <c r="R30" s="364"/>
      <c r="S30" s="343" t="e">
        <f>SUM(R30/P30)</f>
        <v>#DIV/0!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</row>
    <row r="31" spans="1:220" s="2" customFormat="1" ht="66" customHeight="1" thickBot="1">
      <c r="A31" s="349" t="s">
        <v>26</v>
      </c>
      <c r="B31" s="264" t="s">
        <v>233</v>
      </c>
      <c r="C31" s="522" t="s">
        <v>242</v>
      </c>
      <c r="D31" s="24" t="s">
        <v>21</v>
      </c>
      <c r="E31" s="26">
        <v>2014</v>
      </c>
      <c r="F31" s="247">
        <f>F33+F49</f>
        <v>1</v>
      </c>
      <c r="G31" s="248">
        <f>G33+G49</f>
        <v>600</v>
      </c>
      <c r="H31" s="249">
        <f>H49</f>
        <v>0</v>
      </c>
      <c r="I31" s="369">
        <f>I33+I49</f>
        <v>809.892</v>
      </c>
      <c r="J31" s="247">
        <f>J33+J49</f>
        <v>1</v>
      </c>
      <c r="K31" s="248">
        <f>K33+K49</f>
        <v>600</v>
      </c>
      <c r="L31" s="250" t="s">
        <v>72</v>
      </c>
      <c r="M31" s="354">
        <f aca="true" t="shared" si="0" ref="M31:R31">M33+M49</f>
        <v>1</v>
      </c>
      <c r="N31" s="248">
        <f t="shared" si="0"/>
        <v>600</v>
      </c>
      <c r="O31" s="250" t="s">
        <v>72</v>
      </c>
      <c r="P31" s="369">
        <f t="shared" si="0"/>
        <v>809.892</v>
      </c>
      <c r="Q31" s="369">
        <f t="shared" si="0"/>
        <v>626.894</v>
      </c>
      <c r="R31" s="373">
        <f t="shared" si="0"/>
        <v>182.998</v>
      </c>
      <c r="S31" s="348">
        <f>SUM(R31/P31)</f>
        <v>0.22595358393464804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</row>
    <row r="32" spans="1:220" s="2" customFormat="1" ht="17.25" customHeight="1">
      <c r="A32" s="352"/>
      <c r="B32" s="243" t="s">
        <v>15</v>
      </c>
      <c r="C32" s="523"/>
      <c r="D32" s="244"/>
      <c r="E32" s="245"/>
      <c r="F32" s="246"/>
      <c r="G32" s="246"/>
      <c r="H32" s="246"/>
      <c r="I32" s="370"/>
      <c r="J32" s="246"/>
      <c r="K32" s="246"/>
      <c r="L32" s="246"/>
      <c r="M32" s="355"/>
      <c r="N32" s="246"/>
      <c r="O32" s="246"/>
      <c r="P32" s="370"/>
      <c r="Q32" s="370"/>
      <c r="R32" s="370"/>
      <c r="S32" s="350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</row>
    <row r="33" spans="1:220" s="2" customFormat="1" ht="39" customHeight="1">
      <c r="A33" s="242" t="s">
        <v>2</v>
      </c>
      <c r="B33" s="18" t="s">
        <v>32</v>
      </c>
      <c r="C33" s="523"/>
      <c r="D33" s="24" t="s">
        <v>21</v>
      </c>
      <c r="E33" s="26">
        <v>2014</v>
      </c>
      <c r="F33" s="20" t="s">
        <v>2</v>
      </c>
      <c r="G33" s="63">
        <v>600</v>
      </c>
      <c r="H33" s="187" t="s">
        <v>72</v>
      </c>
      <c r="I33" s="362">
        <f>I39</f>
        <v>809.892</v>
      </c>
      <c r="J33" s="20" t="s">
        <v>2</v>
      </c>
      <c r="K33" s="63">
        <v>600</v>
      </c>
      <c r="L33" s="238" t="s">
        <v>72</v>
      </c>
      <c r="M33" s="20" t="s">
        <v>2</v>
      </c>
      <c r="N33" s="63">
        <v>600</v>
      </c>
      <c r="O33" s="238" t="s">
        <v>72</v>
      </c>
      <c r="P33" s="362">
        <f>P39</f>
        <v>809.892</v>
      </c>
      <c r="Q33" s="362">
        <f>Q39</f>
        <v>626.894</v>
      </c>
      <c r="R33" s="374">
        <f>R39</f>
        <v>182.998</v>
      </c>
      <c r="S33" s="343">
        <f>SUM(R33/P33)</f>
        <v>0.22595358393464804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</row>
    <row r="34" spans="1:220" s="2" customFormat="1" ht="14.25" customHeight="1">
      <c r="A34" s="242"/>
      <c r="B34" s="21" t="s">
        <v>14</v>
      </c>
      <c r="C34" s="523"/>
      <c r="D34" s="196"/>
      <c r="E34" s="197"/>
      <c r="F34" s="198"/>
      <c r="G34" s="198"/>
      <c r="H34" s="198"/>
      <c r="I34" s="363"/>
      <c r="J34" s="198"/>
      <c r="K34" s="198"/>
      <c r="L34" s="198"/>
      <c r="M34" s="241"/>
      <c r="N34" s="198"/>
      <c r="O34" s="198"/>
      <c r="P34" s="363"/>
      <c r="Q34" s="363"/>
      <c r="R34" s="363"/>
      <c r="S34" s="343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</row>
    <row r="35" spans="1:220" s="2" customFormat="1" ht="31.5" customHeight="1" hidden="1">
      <c r="A35" s="242"/>
      <c r="B35" s="58"/>
      <c r="C35" s="523"/>
      <c r="D35" s="188"/>
      <c r="E35" s="189"/>
      <c r="F35" s="190"/>
      <c r="G35" s="191"/>
      <c r="H35" s="192"/>
      <c r="I35" s="371"/>
      <c r="J35" s="191"/>
      <c r="K35" s="191"/>
      <c r="L35" s="239"/>
      <c r="M35" s="191"/>
      <c r="N35" s="191"/>
      <c r="O35" s="239"/>
      <c r="P35" s="371"/>
      <c r="Q35" s="371"/>
      <c r="R35" s="375"/>
      <c r="S35" s="353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</row>
    <row r="36" spans="1:220" s="2" customFormat="1" ht="14.25" customHeight="1" hidden="1">
      <c r="A36" s="242"/>
      <c r="B36" s="22"/>
      <c r="C36" s="523"/>
      <c r="D36" s="196"/>
      <c r="E36" s="197"/>
      <c r="F36" s="198"/>
      <c r="G36" s="198"/>
      <c r="H36" s="198"/>
      <c r="I36" s="363"/>
      <c r="J36" s="198"/>
      <c r="K36" s="198"/>
      <c r="L36" s="198"/>
      <c r="M36" s="241"/>
      <c r="N36" s="198"/>
      <c r="O36" s="198"/>
      <c r="P36" s="363"/>
      <c r="Q36" s="363"/>
      <c r="R36" s="363"/>
      <c r="S36" s="343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</row>
    <row r="37" spans="1:220" s="2" customFormat="1" ht="12.75" customHeight="1" hidden="1">
      <c r="A37" s="242"/>
      <c r="B37" s="22"/>
      <c r="C37" s="523"/>
      <c r="D37" s="193"/>
      <c r="E37" s="26"/>
      <c r="F37" s="194"/>
      <c r="G37" s="195"/>
      <c r="H37" s="187"/>
      <c r="I37" s="372"/>
      <c r="J37" s="195"/>
      <c r="K37" s="195"/>
      <c r="L37" s="238"/>
      <c r="M37" s="195"/>
      <c r="N37" s="195"/>
      <c r="O37" s="238"/>
      <c r="P37" s="372"/>
      <c r="Q37" s="372"/>
      <c r="R37" s="376"/>
      <c r="S37" s="350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</row>
    <row r="38" spans="1:220" s="2" customFormat="1" ht="9.75" customHeight="1" hidden="1">
      <c r="A38" s="335"/>
      <c r="B38" s="23"/>
      <c r="C38" s="523"/>
      <c r="D38" s="24"/>
      <c r="E38" s="26"/>
      <c r="F38" s="19"/>
      <c r="G38" s="14"/>
      <c r="H38" s="187"/>
      <c r="I38" s="367"/>
      <c r="J38" s="14"/>
      <c r="K38" s="14"/>
      <c r="L38" s="238"/>
      <c r="M38" s="14"/>
      <c r="N38" s="14"/>
      <c r="O38" s="238"/>
      <c r="P38" s="367"/>
      <c r="Q38" s="367"/>
      <c r="R38" s="377"/>
      <c r="S38" s="343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</row>
    <row r="39" spans="1:220" s="2" customFormat="1" ht="33" customHeight="1">
      <c r="A39" s="242" t="s">
        <v>240</v>
      </c>
      <c r="B39" s="58" t="s">
        <v>17</v>
      </c>
      <c r="C39" s="523"/>
      <c r="D39" s="24" t="s">
        <v>21</v>
      </c>
      <c r="E39" s="26">
        <v>2014</v>
      </c>
      <c r="F39" s="20" t="s">
        <v>2</v>
      </c>
      <c r="G39" s="63">
        <v>600</v>
      </c>
      <c r="H39" s="187" t="s">
        <v>72</v>
      </c>
      <c r="I39" s="362">
        <v>809.892</v>
      </c>
      <c r="J39" s="20" t="s">
        <v>2</v>
      </c>
      <c r="K39" s="63">
        <v>600</v>
      </c>
      <c r="L39" s="238" t="s">
        <v>72</v>
      </c>
      <c r="M39" s="20" t="s">
        <v>2</v>
      </c>
      <c r="N39" s="63">
        <v>600</v>
      </c>
      <c r="O39" s="238" t="s">
        <v>72</v>
      </c>
      <c r="P39" s="362">
        <f>P41</f>
        <v>809.892</v>
      </c>
      <c r="Q39" s="362">
        <f>Q41</f>
        <v>626.894</v>
      </c>
      <c r="R39" s="362">
        <f>R41</f>
        <v>182.998</v>
      </c>
      <c r="S39" s="343">
        <f>SUM(R39/P39)</f>
        <v>0.22595358393464804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</row>
    <row r="40" spans="1:220" s="2" customFormat="1" ht="15.75" customHeight="1">
      <c r="A40" s="242"/>
      <c r="B40" s="22" t="s">
        <v>25</v>
      </c>
      <c r="C40" s="524"/>
      <c r="D40" s="196"/>
      <c r="E40" s="197"/>
      <c r="F40" s="198"/>
      <c r="G40" s="198"/>
      <c r="H40" s="198"/>
      <c r="I40" s="363"/>
      <c r="J40" s="198"/>
      <c r="K40" s="198"/>
      <c r="L40" s="198"/>
      <c r="M40" s="241"/>
      <c r="N40" s="198"/>
      <c r="O40" s="198"/>
      <c r="P40" s="363"/>
      <c r="Q40" s="363"/>
      <c r="R40" s="363"/>
      <c r="S40" s="343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</row>
    <row r="41" spans="1:220" s="2" customFormat="1" ht="27" customHeight="1">
      <c r="A41" s="242"/>
      <c r="B41" s="380" t="s">
        <v>239</v>
      </c>
      <c r="C41" s="524"/>
      <c r="D41" s="24" t="s">
        <v>21</v>
      </c>
      <c r="E41" s="26">
        <v>2014</v>
      </c>
      <c r="F41" s="19" t="s">
        <v>2</v>
      </c>
      <c r="G41" s="27">
        <v>600</v>
      </c>
      <c r="H41" s="187" t="s">
        <v>72</v>
      </c>
      <c r="I41" s="364">
        <v>809.892</v>
      </c>
      <c r="J41" s="19" t="s">
        <v>2</v>
      </c>
      <c r="K41" s="27">
        <v>600</v>
      </c>
      <c r="L41" s="238" t="s">
        <v>72</v>
      </c>
      <c r="M41" s="19" t="s">
        <v>2</v>
      </c>
      <c r="N41" s="27">
        <v>600</v>
      </c>
      <c r="O41" s="238" t="s">
        <v>72</v>
      </c>
      <c r="P41" s="368">
        <f>Q41+R41</f>
        <v>809.892</v>
      </c>
      <c r="Q41" s="364">
        <v>626.894</v>
      </c>
      <c r="R41" s="378">
        <v>182.998</v>
      </c>
      <c r="S41" s="343">
        <f>SUM(R41/P41)</f>
        <v>0.22595358393464804</v>
      </c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</row>
    <row r="42" spans="1:220" s="2" customFormat="1" ht="10.5" customHeight="1" hidden="1">
      <c r="A42" s="335"/>
      <c r="B42" s="12"/>
      <c r="C42" s="524"/>
      <c r="D42" s="24" t="s">
        <v>21</v>
      </c>
      <c r="E42" s="26">
        <v>2014</v>
      </c>
      <c r="F42" s="19" t="s">
        <v>2</v>
      </c>
      <c r="G42" s="27">
        <v>700</v>
      </c>
      <c r="H42" s="187" t="s">
        <v>72</v>
      </c>
      <c r="I42" s="364">
        <v>863.158</v>
      </c>
      <c r="J42" s="19"/>
      <c r="K42" s="27"/>
      <c r="L42" s="238" t="s">
        <v>72</v>
      </c>
      <c r="M42" s="19" t="s">
        <v>2</v>
      </c>
      <c r="N42" s="27">
        <v>700</v>
      </c>
      <c r="O42" s="238" t="s">
        <v>72</v>
      </c>
      <c r="P42" s="364">
        <f>Q42+R42</f>
        <v>863.158</v>
      </c>
      <c r="Q42" s="364">
        <v>820</v>
      </c>
      <c r="R42" s="378">
        <v>43.158</v>
      </c>
      <c r="S42" s="343">
        <f>SUM(R42/P42)</f>
        <v>0.05000011585364441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</row>
    <row r="43" spans="1:220" s="2" customFormat="1" ht="31.5" customHeight="1" hidden="1">
      <c r="A43" s="242"/>
      <c r="B43" s="18"/>
      <c r="C43" s="524"/>
      <c r="D43" s="66"/>
      <c r="E43" s="67"/>
      <c r="F43" s="62" t="s">
        <v>3</v>
      </c>
      <c r="G43" s="63">
        <f>G49</f>
        <v>0</v>
      </c>
      <c r="H43" s="64" t="s">
        <v>83</v>
      </c>
      <c r="I43" s="362">
        <f>I49</f>
        <v>0</v>
      </c>
      <c r="J43" s="62" t="s">
        <v>2</v>
      </c>
      <c r="K43" s="63">
        <f>K49</f>
        <v>0</v>
      </c>
      <c r="L43" s="240" t="s">
        <v>72</v>
      </c>
      <c r="M43" s="62" t="s">
        <v>3</v>
      </c>
      <c r="N43" s="63">
        <f>N49</f>
        <v>0</v>
      </c>
      <c r="O43" s="240" t="s">
        <v>72</v>
      </c>
      <c r="P43" s="362">
        <f>P49</f>
        <v>0</v>
      </c>
      <c r="Q43" s="362">
        <f>Q49</f>
        <v>0</v>
      </c>
      <c r="R43" s="374">
        <f>R49</f>
        <v>0</v>
      </c>
      <c r="S43" s="342" t="e">
        <f>SUM(R43/P43)</f>
        <v>#DIV/0!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</row>
    <row r="44" spans="1:220" s="2" customFormat="1" ht="12.75" customHeight="1" hidden="1">
      <c r="A44" s="242"/>
      <c r="B44" s="21"/>
      <c r="C44" s="524"/>
      <c r="D44" s="196"/>
      <c r="E44" s="197"/>
      <c r="F44" s="198"/>
      <c r="G44" s="198"/>
      <c r="H44" s="198"/>
      <c r="I44" s="199"/>
      <c r="J44" s="198"/>
      <c r="K44" s="198"/>
      <c r="L44" s="198"/>
      <c r="M44" s="241"/>
      <c r="N44" s="198"/>
      <c r="O44" s="198"/>
      <c r="P44" s="363"/>
      <c r="Q44" s="363"/>
      <c r="R44" s="363"/>
      <c r="S44" s="343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</row>
    <row r="45" spans="1:220" s="2" customFormat="1" ht="36" customHeight="1" hidden="1">
      <c r="A45" s="242"/>
      <c r="B45" s="58"/>
      <c r="C45" s="524"/>
      <c r="D45" s="24"/>
      <c r="E45" s="24"/>
      <c r="F45" s="20"/>
      <c r="G45" s="14"/>
      <c r="H45" s="14"/>
      <c r="I45" s="13"/>
      <c r="J45" s="20"/>
      <c r="K45" s="14"/>
      <c r="L45" s="241" t="s">
        <v>83</v>
      </c>
      <c r="M45" s="20"/>
      <c r="N45" s="14"/>
      <c r="O45" s="241" t="s">
        <v>83</v>
      </c>
      <c r="P45" s="367"/>
      <c r="Q45" s="367"/>
      <c r="R45" s="377"/>
      <c r="S45" s="343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</row>
    <row r="46" spans="1:220" s="2" customFormat="1" ht="15" customHeight="1" hidden="1">
      <c r="A46" s="242"/>
      <c r="B46" s="22"/>
      <c r="C46" s="524"/>
      <c r="D46" s="196"/>
      <c r="E46" s="197"/>
      <c r="F46" s="198"/>
      <c r="G46" s="198"/>
      <c r="H46" s="198"/>
      <c r="I46" s="199"/>
      <c r="J46" s="198"/>
      <c r="K46" s="198"/>
      <c r="L46" s="198"/>
      <c r="M46" s="241"/>
      <c r="N46" s="198"/>
      <c r="O46" s="198"/>
      <c r="P46" s="363"/>
      <c r="Q46" s="363"/>
      <c r="R46" s="363"/>
      <c r="S46" s="343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</row>
    <row r="47" spans="1:220" s="2" customFormat="1" ht="12.75" customHeight="1" hidden="1">
      <c r="A47" s="242"/>
      <c r="B47" s="22"/>
      <c r="C47" s="524"/>
      <c r="D47" s="24"/>
      <c r="E47" s="26"/>
      <c r="F47" s="19"/>
      <c r="G47" s="14"/>
      <c r="H47" s="14"/>
      <c r="I47" s="13"/>
      <c r="J47" s="19"/>
      <c r="K47" s="14"/>
      <c r="L47" s="241"/>
      <c r="M47" s="19"/>
      <c r="N47" s="14"/>
      <c r="O47" s="241"/>
      <c r="P47" s="367"/>
      <c r="Q47" s="367"/>
      <c r="R47" s="377"/>
      <c r="S47" s="343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</row>
    <row r="48" spans="1:220" s="2" customFormat="1" ht="12.75" customHeight="1" hidden="1">
      <c r="A48" s="335"/>
      <c r="B48" s="23"/>
      <c r="C48" s="524"/>
      <c r="D48" s="24"/>
      <c r="E48" s="26"/>
      <c r="F48" s="19"/>
      <c r="G48" s="14"/>
      <c r="H48" s="14"/>
      <c r="I48" s="13"/>
      <c r="J48" s="19"/>
      <c r="K48" s="14"/>
      <c r="L48" s="241"/>
      <c r="M48" s="19"/>
      <c r="N48" s="14"/>
      <c r="O48" s="241"/>
      <c r="P48" s="367"/>
      <c r="Q48" s="367"/>
      <c r="R48" s="377"/>
      <c r="S48" s="343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</row>
    <row r="49" spans="1:220" s="2" customFormat="1" ht="31.5" customHeight="1" hidden="1">
      <c r="A49" s="242"/>
      <c r="B49" s="58"/>
      <c r="C49" s="524"/>
      <c r="D49" s="24"/>
      <c r="E49" s="24"/>
      <c r="F49" s="62"/>
      <c r="G49" s="63"/>
      <c r="H49" s="64"/>
      <c r="I49" s="362"/>
      <c r="J49" s="62"/>
      <c r="K49" s="63"/>
      <c r="L49" s="240"/>
      <c r="M49" s="62"/>
      <c r="N49" s="63"/>
      <c r="O49" s="240"/>
      <c r="P49" s="362"/>
      <c r="Q49" s="362"/>
      <c r="R49" s="374"/>
      <c r="S49" s="342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</row>
    <row r="50" spans="1:220" s="2" customFormat="1" ht="12.75" customHeight="1" hidden="1">
      <c r="A50" s="242"/>
      <c r="B50" s="22"/>
      <c r="C50" s="524"/>
      <c r="D50" s="196"/>
      <c r="E50" s="197"/>
      <c r="F50" s="198"/>
      <c r="G50" s="198"/>
      <c r="H50" s="198"/>
      <c r="I50" s="363"/>
      <c r="J50" s="198"/>
      <c r="K50" s="198"/>
      <c r="L50" s="198"/>
      <c r="M50" s="241"/>
      <c r="N50" s="198"/>
      <c r="O50" s="198"/>
      <c r="P50" s="363"/>
      <c r="Q50" s="363"/>
      <c r="R50" s="363"/>
      <c r="S50" s="343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</row>
    <row r="51" spans="1:220" s="2" customFormat="1" ht="12.75" customHeight="1" hidden="1">
      <c r="A51" s="242"/>
      <c r="B51" s="11"/>
      <c r="C51" s="524"/>
      <c r="D51" s="24"/>
      <c r="E51" s="26"/>
      <c r="F51" s="19"/>
      <c r="G51" s="27"/>
      <c r="H51" s="60"/>
      <c r="I51" s="364"/>
      <c r="J51" s="19"/>
      <c r="K51" s="27"/>
      <c r="L51" s="237"/>
      <c r="M51" s="19"/>
      <c r="N51" s="27"/>
      <c r="O51" s="237"/>
      <c r="P51" s="364"/>
      <c r="Q51" s="364"/>
      <c r="R51" s="378"/>
      <c r="S51" s="343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</row>
    <row r="52" spans="1:220" s="2" customFormat="1" ht="12.75" customHeight="1" hidden="1" thickBot="1">
      <c r="A52" s="337"/>
      <c r="B52" s="281"/>
      <c r="C52" s="525"/>
      <c r="D52" s="282"/>
      <c r="E52" s="283"/>
      <c r="F52" s="284"/>
      <c r="G52" s="69"/>
      <c r="H52" s="70"/>
      <c r="I52" s="365"/>
      <c r="J52" s="284"/>
      <c r="K52" s="69"/>
      <c r="L52" s="285"/>
      <c r="M52" s="284"/>
      <c r="N52" s="69"/>
      <c r="O52" s="70"/>
      <c r="P52" s="365"/>
      <c r="Q52" s="365"/>
      <c r="R52" s="379"/>
      <c r="S52" s="348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</row>
    <row r="53" spans="1:220" ht="56.25" customHeight="1" hidden="1">
      <c r="A53" s="289" t="s">
        <v>162</v>
      </c>
      <c r="B53" s="290" t="s">
        <v>224</v>
      </c>
      <c r="C53" s="533" t="s">
        <v>9</v>
      </c>
      <c r="D53" s="291"/>
      <c r="E53" s="292"/>
      <c r="F53" s="293" t="s">
        <v>72</v>
      </c>
      <c r="G53" s="294">
        <f>G55+G60</f>
        <v>93000</v>
      </c>
      <c r="H53" s="294">
        <f>H55+H60</f>
        <v>13.2</v>
      </c>
      <c r="I53" s="295">
        <f>I55+I60</f>
        <v>4600</v>
      </c>
      <c r="J53" s="293" t="s">
        <v>72</v>
      </c>
      <c r="K53" s="294">
        <f>K55+K60</f>
        <v>58000</v>
      </c>
      <c r="L53" s="294">
        <f>L55+L60</f>
        <v>3.5</v>
      </c>
      <c r="M53" s="293" t="s">
        <v>72</v>
      </c>
      <c r="N53" s="294">
        <f>N55+N60</f>
        <v>93000</v>
      </c>
      <c r="O53" s="294">
        <f>O55+O60</f>
        <v>13.2</v>
      </c>
      <c r="P53" s="295">
        <f>P55+P60</f>
        <v>4600</v>
      </c>
      <c r="Q53" s="295">
        <f>Q55+Q60</f>
        <v>4370</v>
      </c>
      <c r="R53" s="295">
        <f>R55+R60</f>
        <v>230</v>
      </c>
      <c r="S53" s="296">
        <f>SUM(R53/P53)</f>
        <v>0.05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</row>
    <row r="54" spans="1:220" ht="12.75" customHeight="1" hidden="1">
      <c r="A54" s="32"/>
      <c r="B54" s="9" t="s">
        <v>24</v>
      </c>
      <c r="C54" s="534"/>
      <c r="D54" s="10"/>
      <c r="E54" s="10"/>
      <c r="F54" s="14"/>
      <c r="G54" s="14"/>
      <c r="H54" s="14"/>
      <c r="I54" s="13"/>
      <c r="J54" s="14"/>
      <c r="K54" s="14"/>
      <c r="L54" s="14"/>
      <c r="M54" s="14"/>
      <c r="N54" s="14"/>
      <c r="O54" s="14"/>
      <c r="P54" s="13"/>
      <c r="Q54" s="13"/>
      <c r="R54" s="13"/>
      <c r="S54" s="61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</row>
    <row r="55" spans="1:220" ht="33.75" customHeight="1" hidden="1">
      <c r="A55" s="37" t="s">
        <v>2</v>
      </c>
      <c r="B55" s="58" t="s">
        <v>225</v>
      </c>
      <c r="C55" s="534"/>
      <c r="D55" s="25"/>
      <c r="E55" s="26"/>
      <c r="F55" s="268" t="s">
        <v>72</v>
      </c>
      <c r="G55" s="73">
        <v>33000</v>
      </c>
      <c r="H55" s="73">
        <v>4.7</v>
      </c>
      <c r="I55" s="74">
        <f>P55</f>
        <v>2526.316</v>
      </c>
      <c r="J55" s="268" t="s">
        <v>72</v>
      </c>
      <c r="K55" s="73">
        <v>33000</v>
      </c>
      <c r="L55" s="73"/>
      <c r="M55" s="268" t="s">
        <v>72</v>
      </c>
      <c r="N55" s="73">
        <v>33000</v>
      </c>
      <c r="O55" s="73">
        <v>4.7</v>
      </c>
      <c r="P55" s="74">
        <f>Q55+R55</f>
        <v>2526.316</v>
      </c>
      <c r="Q55" s="74">
        <v>2400</v>
      </c>
      <c r="R55" s="74">
        <v>126.316</v>
      </c>
      <c r="S55" s="269">
        <f>SUM(R55/P55)</f>
        <v>0.05000007916666008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</row>
    <row r="56" spans="1:220" ht="12.75" customHeight="1" hidden="1">
      <c r="A56" s="37"/>
      <c r="B56" s="22" t="s">
        <v>25</v>
      </c>
      <c r="C56" s="534"/>
      <c r="D56" s="10"/>
      <c r="E56" s="10"/>
      <c r="F56" s="14"/>
      <c r="G56" s="14"/>
      <c r="H56" s="14"/>
      <c r="I56" s="13"/>
      <c r="J56" s="14"/>
      <c r="K56" s="14"/>
      <c r="L56" s="14"/>
      <c r="M56" s="14"/>
      <c r="N56" s="14"/>
      <c r="O56" s="14"/>
      <c r="P56" s="13"/>
      <c r="Q56" s="13"/>
      <c r="R56" s="13"/>
      <c r="S56" s="61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</row>
    <row r="57" spans="1:220" ht="12.75" customHeight="1" hidden="1">
      <c r="A57" s="37" t="s">
        <v>12</v>
      </c>
      <c r="B57" s="9"/>
      <c r="C57" s="534"/>
      <c r="D57" s="24" t="s">
        <v>22</v>
      </c>
      <c r="E57" s="26">
        <v>2014</v>
      </c>
      <c r="F57" s="268" t="s">
        <v>72</v>
      </c>
      <c r="G57" s="27">
        <v>33000</v>
      </c>
      <c r="H57" s="27">
        <v>4.7</v>
      </c>
      <c r="I57" s="59">
        <f>P57</f>
        <v>2526.316</v>
      </c>
      <c r="J57" s="268" t="s">
        <v>72</v>
      </c>
      <c r="K57" s="27">
        <v>33000</v>
      </c>
      <c r="L57" s="27"/>
      <c r="M57" s="268" t="s">
        <v>72</v>
      </c>
      <c r="N57" s="27">
        <v>33000</v>
      </c>
      <c r="O57" s="27">
        <v>4.7</v>
      </c>
      <c r="P57" s="59">
        <f>Q57+R57</f>
        <v>2526.316</v>
      </c>
      <c r="Q57" s="59">
        <v>2400</v>
      </c>
      <c r="R57" s="59">
        <v>126.316</v>
      </c>
      <c r="S57" s="61">
        <f>SUM(R57/P57)</f>
        <v>0.05000007916666008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</row>
    <row r="58" spans="1:220" ht="12.75" customHeight="1" hidden="1">
      <c r="A58" s="37" t="s">
        <v>16</v>
      </c>
      <c r="B58" s="9"/>
      <c r="C58" s="534"/>
      <c r="D58" s="24"/>
      <c r="E58" s="26"/>
      <c r="F58" s="268" t="s">
        <v>72</v>
      </c>
      <c r="G58" s="27"/>
      <c r="H58" s="27"/>
      <c r="I58" s="59"/>
      <c r="J58" s="268" t="s">
        <v>72</v>
      </c>
      <c r="K58" s="27"/>
      <c r="L58" s="27"/>
      <c r="M58" s="268" t="s">
        <v>72</v>
      </c>
      <c r="N58" s="27"/>
      <c r="O58" s="27"/>
      <c r="P58" s="59"/>
      <c r="Q58" s="59"/>
      <c r="R58" s="59"/>
      <c r="S58" s="270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</row>
    <row r="59" spans="1:220" ht="12.75" customHeight="1" hidden="1">
      <c r="A59" s="37" t="s">
        <v>31</v>
      </c>
      <c r="B59" s="9"/>
      <c r="C59" s="534"/>
      <c r="D59" s="24"/>
      <c r="E59" s="26"/>
      <c r="F59" s="268" t="s">
        <v>72</v>
      </c>
      <c r="G59" s="27"/>
      <c r="H59" s="27"/>
      <c r="I59" s="59"/>
      <c r="J59" s="268" t="s">
        <v>72</v>
      </c>
      <c r="K59" s="27"/>
      <c r="L59" s="27"/>
      <c r="M59" s="268" t="s">
        <v>72</v>
      </c>
      <c r="N59" s="27"/>
      <c r="O59" s="27"/>
      <c r="P59" s="59"/>
      <c r="Q59" s="59"/>
      <c r="R59" s="59"/>
      <c r="S59" s="270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</row>
    <row r="60" spans="1:220" ht="33.75" customHeight="1" hidden="1">
      <c r="A60" s="37" t="s">
        <v>3</v>
      </c>
      <c r="B60" s="58" t="s">
        <v>226</v>
      </c>
      <c r="C60" s="534"/>
      <c r="D60" s="25"/>
      <c r="E60" s="26"/>
      <c r="F60" s="268" t="s">
        <v>72</v>
      </c>
      <c r="G60" s="73">
        <f>G62+G63</f>
        <v>60000</v>
      </c>
      <c r="H60" s="73">
        <f>H62+H63</f>
        <v>8.5</v>
      </c>
      <c r="I60" s="74">
        <f>P60</f>
        <v>2073.684</v>
      </c>
      <c r="J60" s="268" t="s">
        <v>72</v>
      </c>
      <c r="K60" s="73">
        <f>K62+K63</f>
        <v>25000</v>
      </c>
      <c r="L60" s="73">
        <f>L62+L63</f>
        <v>3.5</v>
      </c>
      <c r="M60" s="268" t="s">
        <v>72</v>
      </c>
      <c r="N60" s="73">
        <f>N62+N63</f>
        <v>60000</v>
      </c>
      <c r="O60" s="73">
        <f>O62+O63</f>
        <v>8.5</v>
      </c>
      <c r="P60" s="74">
        <f>P62+P63</f>
        <v>2073.684</v>
      </c>
      <c r="Q60" s="74">
        <f>Q62+Q63</f>
        <v>1970</v>
      </c>
      <c r="R60" s="74">
        <f>R62+R63</f>
        <v>103.684</v>
      </c>
      <c r="S60" s="269">
        <f>SUM(R60/P60)</f>
        <v>0.0499999035532897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</row>
    <row r="61" spans="1:220" ht="12.75" customHeight="1" hidden="1">
      <c r="A61" s="37"/>
      <c r="B61" s="22" t="s">
        <v>25</v>
      </c>
      <c r="C61" s="534"/>
      <c r="D61" s="10"/>
      <c r="E61" s="10"/>
      <c r="F61" s="14"/>
      <c r="G61" s="14"/>
      <c r="H61" s="14"/>
      <c r="I61" s="13"/>
      <c r="J61" s="14"/>
      <c r="K61" s="14"/>
      <c r="L61" s="14"/>
      <c r="M61" s="14"/>
      <c r="N61" s="14"/>
      <c r="O61" s="14"/>
      <c r="P61" s="13"/>
      <c r="Q61" s="13"/>
      <c r="R61" s="13"/>
      <c r="S61" s="61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</row>
    <row r="62" spans="1:220" ht="12.75" customHeight="1" hidden="1">
      <c r="A62" s="37" t="s">
        <v>18</v>
      </c>
      <c r="B62" s="26"/>
      <c r="C62" s="534"/>
      <c r="D62" s="24" t="s">
        <v>21</v>
      </c>
      <c r="E62" s="26">
        <v>2014</v>
      </c>
      <c r="F62" s="268" t="s">
        <v>72</v>
      </c>
      <c r="G62" s="27">
        <v>35000</v>
      </c>
      <c r="H62" s="60">
        <v>5</v>
      </c>
      <c r="I62" s="59">
        <f>P62</f>
        <v>1073.684</v>
      </c>
      <c r="J62" s="268" t="s">
        <v>72</v>
      </c>
      <c r="K62" s="27"/>
      <c r="L62" s="60"/>
      <c r="M62" s="268" t="s">
        <v>72</v>
      </c>
      <c r="N62" s="27">
        <v>35000</v>
      </c>
      <c r="O62" s="60">
        <v>5</v>
      </c>
      <c r="P62" s="59">
        <f>Q62+R62</f>
        <v>1073.684</v>
      </c>
      <c r="Q62" s="59">
        <v>1020</v>
      </c>
      <c r="R62" s="59">
        <v>53.684</v>
      </c>
      <c r="S62" s="61">
        <f>SUM(R62/P62)</f>
        <v>0.04999981372545367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</row>
    <row r="63" spans="1:220" ht="12.75" customHeight="1" hidden="1" thickBot="1">
      <c r="A63" s="287" t="s">
        <v>19</v>
      </c>
      <c r="B63" s="283"/>
      <c r="C63" s="535"/>
      <c r="D63" s="282" t="s">
        <v>21</v>
      </c>
      <c r="E63" s="283">
        <v>2014</v>
      </c>
      <c r="F63" s="297" t="s">
        <v>72</v>
      </c>
      <c r="G63" s="69">
        <v>25000</v>
      </c>
      <c r="H63" s="70">
        <v>3.5</v>
      </c>
      <c r="I63" s="71">
        <f>P63</f>
        <v>1000</v>
      </c>
      <c r="J63" s="297" t="s">
        <v>72</v>
      </c>
      <c r="K63" s="69">
        <v>25000</v>
      </c>
      <c r="L63" s="70">
        <v>3.5</v>
      </c>
      <c r="M63" s="297" t="s">
        <v>72</v>
      </c>
      <c r="N63" s="69">
        <v>25000</v>
      </c>
      <c r="O63" s="70">
        <v>3.5</v>
      </c>
      <c r="P63" s="71">
        <f>Q63+R63</f>
        <v>1000</v>
      </c>
      <c r="Q63" s="71">
        <v>950</v>
      </c>
      <c r="R63" s="71">
        <v>50</v>
      </c>
      <c r="S63" s="280">
        <f>SUM(R63/P63)</f>
        <v>0.05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</row>
    <row r="64" spans="1:220" s="2" customFormat="1" ht="24" customHeight="1">
      <c r="A64" s="271"/>
      <c r="B64" s="272"/>
      <c r="C64" s="382"/>
      <c r="D64" s="273"/>
      <c r="E64" s="274"/>
      <c r="F64" s="275"/>
      <c r="G64" s="276"/>
      <c r="H64" s="277"/>
      <c r="I64" s="278"/>
      <c r="J64" s="275"/>
      <c r="K64" s="276"/>
      <c r="L64" s="277"/>
      <c r="M64" s="275"/>
      <c r="N64" s="276"/>
      <c r="O64" s="277"/>
      <c r="P64" s="278"/>
      <c r="Q64" s="278"/>
      <c r="R64" s="278"/>
      <c r="S64" s="279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</row>
    <row r="65" spans="1:19" ht="41.25" customHeight="1">
      <c r="A65" s="33"/>
      <c r="B65" s="531" t="s">
        <v>5</v>
      </c>
      <c r="C65" s="531"/>
      <c r="D65" s="48"/>
      <c r="E65" s="48"/>
      <c r="F65" s="49"/>
      <c r="G65" s="49"/>
      <c r="H65" s="49"/>
      <c r="I65" s="526" t="s">
        <v>243</v>
      </c>
      <c r="J65" s="526"/>
      <c r="K65" s="526"/>
      <c r="L65" s="526"/>
      <c r="M65" s="526"/>
      <c r="N65" s="526"/>
      <c r="O65" s="526"/>
      <c r="P65" s="526"/>
      <c r="Q65" s="526"/>
      <c r="R65" s="526"/>
      <c r="S65" s="1"/>
    </row>
    <row r="66" spans="1:19" ht="39" customHeight="1">
      <c r="A66" s="33"/>
      <c r="B66" s="532" t="s">
        <v>202</v>
      </c>
      <c r="C66" s="532"/>
      <c r="D66" s="532"/>
      <c r="E66" s="532"/>
      <c r="F66" s="532"/>
      <c r="G66" s="532"/>
      <c r="H66" s="49"/>
      <c r="I66" s="530" t="s">
        <v>244</v>
      </c>
      <c r="J66" s="530"/>
      <c r="K66" s="530"/>
      <c r="L66" s="530"/>
      <c r="M66" s="530"/>
      <c r="N66" s="530"/>
      <c r="O66" s="530"/>
      <c r="P66" s="530"/>
      <c r="Q66" s="530"/>
      <c r="R66" s="530"/>
      <c r="S66" s="16"/>
    </row>
    <row r="67" spans="1:19" ht="8.25" customHeight="1">
      <c r="A67" s="33"/>
      <c r="B67" s="17"/>
      <c r="C67" s="52"/>
      <c r="D67" s="53"/>
      <c r="E67" s="53"/>
      <c r="F67" s="49"/>
      <c r="G67" s="49"/>
      <c r="H67" s="49"/>
      <c r="I67" s="530"/>
      <c r="J67" s="530"/>
      <c r="K67" s="530"/>
      <c r="L67" s="530"/>
      <c r="M67" s="530"/>
      <c r="N67" s="530"/>
      <c r="O67" s="530"/>
      <c r="P67" s="530"/>
      <c r="Q67" s="530"/>
      <c r="R67" s="530"/>
      <c r="S67" s="1"/>
    </row>
    <row r="68" spans="2:19" ht="15.75" customHeight="1">
      <c r="B68" s="15" t="s">
        <v>1</v>
      </c>
      <c r="C68" s="50"/>
      <c r="D68" s="54"/>
      <c r="E68" s="54"/>
      <c r="F68" s="55"/>
      <c r="G68" s="55"/>
      <c r="H68" s="55"/>
      <c r="I68" s="395" t="s">
        <v>1</v>
      </c>
      <c r="J68" s="51"/>
      <c r="K68" s="51"/>
      <c r="L68" s="51"/>
      <c r="M68" s="51"/>
      <c r="N68" s="51"/>
      <c r="O68" s="51"/>
      <c r="P68" s="50"/>
      <c r="Q68" s="50"/>
      <c r="R68" s="50"/>
      <c r="S68" s="15"/>
    </row>
    <row r="69" spans="1:19" ht="18.75">
      <c r="A69" s="34"/>
      <c r="B69" s="1"/>
      <c r="C69" s="50"/>
      <c r="D69" s="54"/>
      <c r="E69" s="54"/>
      <c r="F69" s="55"/>
      <c r="G69" s="55"/>
      <c r="H69" s="55"/>
      <c r="I69" s="51"/>
      <c r="J69" s="51"/>
      <c r="K69" s="51"/>
      <c r="L69" s="51"/>
      <c r="M69" s="51"/>
      <c r="N69" s="51"/>
      <c r="O69" s="51"/>
      <c r="P69" s="50"/>
      <c r="Q69" s="50"/>
      <c r="R69" s="50"/>
      <c r="S69" s="15"/>
    </row>
    <row r="70" spans="1:19" ht="18.75">
      <c r="A70" s="34"/>
      <c r="B70" s="1"/>
      <c r="C70" s="50"/>
      <c r="D70" s="54"/>
      <c r="E70" s="54"/>
      <c r="F70" s="55"/>
      <c r="G70" s="55"/>
      <c r="H70" s="55"/>
      <c r="I70" s="51"/>
      <c r="J70" s="51"/>
      <c r="K70" s="51"/>
      <c r="L70" s="51"/>
      <c r="M70" s="51"/>
      <c r="N70" s="51"/>
      <c r="O70" s="51"/>
      <c r="P70" s="50"/>
      <c r="Q70" s="50"/>
      <c r="R70" s="50"/>
      <c r="S70" s="15"/>
    </row>
    <row r="71" spans="1:19" ht="18.75">
      <c r="A71" s="34"/>
      <c r="B71" s="1"/>
      <c r="C71" s="50"/>
      <c r="D71" s="54"/>
      <c r="E71" s="54"/>
      <c r="F71" s="55"/>
      <c r="G71" s="55"/>
      <c r="H71" s="55"/>
      <c r="I71" s="51"/>
      <c r="J71" s="51"/>
      <c r="K71" s="51"/>
      <c r="L71" s="51"/>
      <c r="M71" s="51"/>
      <c r="N71" s="51"/>
      <c r="O71" s="51"/>
      <c r="P71" s="50"/>
      <c r="Q71" s="50"/>
      <c r="R71" s="50"/>
      <c r="S71" s="15"/>
    </row>
    <row r="72" spans="1:19" ht="18.75">
      <c r="A72" s="34"/>
      <c r="B72" s="1"/>
      <c r="C72" s="50"/>
      <c r="D72" s="54"/>
      <c r="E72" s="54"/>
      <c r="F72" s="55"/>
      <c r="G72" s="55"/>
      <c r="H72" s="55"/>
      <c r="I72" s="51"/>
      <c r="J72" s="51"/>
      <c r="K72" s="51"/>
      <c r="L72" s="51"/>
      <c r="M72" s="51"/>
      <c r="N72" s="51"/>
      <c r="O72" s="51"/>
      <c r="P72" s="50"/>
      <c r="Q72" s="50"/>
      <c r="R72" s="50"/>
      <c r="S72" s="15"/>
    </row>
    <row r="73" spans="1:19" ht="18.75">
      <c r="A73" s="34"/>
      <c r="B73" s="1"/>
      <c r="C73" s="50"/>
      <c r="D73" s="54"/>
      <c r="E73" s="54"/>
      <c r="F73" s="55"/>
      <c r="G73" s="55"/>
      <c r="H73" s="55"/>
      <c r="I73" s="51"/>
      <c r="J73" s="51"/>
      <c r="K73" s="51"/>
      <c r="L73" s="51"/>
      <c r="M73" s="51"/>
      <c r="N73" s="51"/>
      <c r="O73" s="51"/>
      <c r="P73" s="50"/>
      <c r="Q73" s="50"/>
      <c r="R73" s="50"/>
      <c r="S73" s="15"/>
    </row>
    <row r="74" spans="1:19" ht="18.75">
      <c r="A74" s="34"/>
      <c r="B74" s="1"/>
      <c r="C74" s="50"/>
      <c r="D74" s="54"/>
      <c r="E74" s="54"/>
      <c r="F74" s="55"/>
      <c r="G74" s="55"/>
      <c r="H74" s="55"/>
      <c r="I74" s="51"/>
      <c r="J74" s="51"/>
      <c r="K74" s="51"/>
      <c r="L74" s="51"/>
      <c r="M74" s="51"/>
      <c r="N74" s="51"/>
      <c r="O74" s="51"/>
      <c r="P74" s="50"/>
      <c r="Q74" s="50"/>
      <c r="R74" s="50"/>
      <c r="S74" s="15"/>
    </row>
    <row r="75" spans="1:19" ht="18.75">
      <c r="A75" s="34"/>
      <c r="B75" s="1"/>
      <c r="C75" s="50"/>
      <c r="D75" s="54"/>
      <c r="E75" s="54"/>
      <c r="F75" s="55"/>
      <c r="G75" s="55"/>
      <c r="H75" s="55"/>
      <c r="I75" s="51"/>
      <c r="J75" s="51"/>
      <c r="K75" s="51"/>
      <c r="L75" s="51"/>
      <c r="M75" s="51"/>
      <c r="N75" s="51"/>
      <c r="O75" s="51"/>
      <c r="P75" s="50"/>
      <c r="Q75" s="50"/>
      <c r="R75" s="50"/>
      <c r="S75" s="15"/>
    </row>
    <row r="76" spans="1:19" ht="18.75">
      <c r="A76" s="34"/>
      <c r="B76" s="1"/>
      <c r="C76" s="50"/>
      <c r="D76" s="54"/>
      <c r="E76" s="54"/>
      <c r="F76" s="55"/>
      <c r="G76" s="55"/>
      <c r="H76" s="55"/>
      <c r="I76" s="51"/>
      <c r="J76" s="51"/>
      <c r="K76" s="51"/>
      <c r="L76" s="51"/>
      <c r="M76" s="51"/>
      <c r="N76" s="51"/>
      <c r="O76" s="51"/>
      <c r="P76" s="50"/>
      <c r="Q76" s="50"/>
      <c r="R76" s="50"/>
      <c r="S76" s="15"/>
    </row>
    <row r="77" spans="1:19" ht="18.75">
      <c r="A77" s="34"/>
      <c r="B77" s="1"/>
      <c r="C77" s="50"/>
      <c r="D77" s="54"/>
      <c r="E77" s="54"/>
      <c r="F77" s="55"/>
      <c r="G77" s="55"/>
      <c r="H77" s="55"/>
      <c r="I77" s="51"/>
      <c r="J77" s="51"/>
      <c r="K77" s="51"/>
      <c r="L77" s="51"/>
      <c r="M77" s="51"/>
      <c r="N77" s="51"/>
      <c r="O77" s="51"/>
      <c r="P77" s="50"/>
      <c r="Q77" s="50"/>
      <c r="R77" s="50"/>
      <c r="S77" s="15"/>
    </row>
    <row r="78" spans="1:19" ht="18.75">
      <c r="A78" s="34"/>
      <c r="B78" s="1"/>
      <c r="C78" s="50"/>
      <c r="D78" s="54"/>
      <c r="E78" s="54"/>
      <c r="F78" s="55"/>
      <c r="G78" s="55"/>
      <c r="H78" s="55"/>
      <c r="I78" s="51"/>
      <c r="J78" s="51"/>
      <c r="K78" s="51"/>
      <c r="L78" s="51"/>
      <c r="M78" s="51"/>
      <c r="N78" s="51"/>
      <c r="O78" s="51"/>
      <c r="P78" s="50"/>
      <c r="Q78" s="50"/>
      <c r="R78" s="50"/>
      <c r="S78" s="15"/>
    </row>
    <row r="79" spans="1:19" ht="18.75">
      <c r="A79" s="34"/>
      <c r="B79" s="1"/>
      <c r="C79" s="50"/>
      <c r="D79" s="54"/>
      <c r="E79" s="54"/>
      <c r="F79" s="55"/>
      <c r="G79" s="55"/>
      <c r="H79" s="55"/>
      <c r="I79" s="51"/>
      <c r="J79" s="51"/>
      <c r="K79" s="51"/>
      <c r="L79" s="51"/>
      <c r="M79" s="51"/>
      <c r="N79" s="51"/>
      <c r="O79" s="51"/>
      <c r="P79" s="50"/>
      <c r="Q79" s="50"/>
      <c r="R79" s="50"/>
      <c r="S79" s="15"/>
    </row>
    <row r="80" spans="1:19" ht="18.75">
      <c r="A80" s="34"/>
      <c r="B80" s="1"/>
      <c r="C80" s="50"/>
      <c r="D80" s="54"/>
      <c r="E80" s="54"/>
      <c r="F80" s="55"/>
      <c r="G80" s="55"/>
      <c r="H80" s="55"/>
      <c r="I80" s="51"/>
      <c r="J80" s="51"/>
      <c r="K80" s="51"/>
      <c r="L80" s="51"/>
      <c r="M80" s="51"/>
      <c r="N80" s="51"/>
      <c r="O80" s="51"/>
      <c r="P80" s="50"/>
      <c r="Q80" s="50"/>
      <c r="R80" s="50"/>
      <c r="S80" s="15"/>
    </row>
    <row r="81" spans="1:3" ht="18.75">
      <c r="A81" s="35"/>
      <c r="B81" s="7"/>
      <c r="C81" s="56"/>
    </row>
    <row r="82" spans="1:3" ht="18.75">
      <c r="A82" s="36"/>
      <c r="B82" s="7"/>
      <c r="C82" s="56"/>
    </row>
  </sheetData>
  <sheetProtection/>
  <mergeCells count="33">
    <mergeCell ref="C20:C30"/>
    <mergeCell ref="B4:R4"/>
    <mergeCell ref="E6:E11"/>
    <mergeCell ref="M10:M11"/>
    <mergeCell ref="C15:C19"/>
    <mergeCell ref="H10:H11"/>
    <mergeCell ref="J10:J11"/>
    <mergeCell ref="I66:R67"/>
    <mergeCell ref="B65:C65"/>
    <mergeCell ref="B66:G66"/>
    <mergeCell ref="C53:C63"/>
    <mergeCell ref="C31:C52"/>
    <mergeCell ref="I65:R65"/>
    <mergeCell ref="F10:F11"/>
    <mergeCell ref="M1:S1"/>
    <mergeCell ref="G10:G11"/>
    <mergeCell ref="S6:S11"/>
    <mergeCell ref="P10:P11"/>
    <mergeCell ref="Q10:R10"/>
    <mergeCell ref="K10:K11"/>
    <mergeCell ref="L10:L11"/>
    <mergeCell ref="M2:S2"/>
    <mergeCell ref="F6:I9"/>
    <mergeCell ref="M6:O9"/>
    <mergeCell ref="I10:I11"/>
    <mergeCell ref="O10:O11"/>
    <mergeCell ref="P6:R9"/>
    <mergeCell ref="A6:A11"/>
    <mergeCell ref="B6:B11"/>
    <mergeCell ref="C6:C11"/>
    <mergeCell ref="N10:N11"/>
    <mergeCell ref="J6:L9"/>
    <mergeCell ref="D6:D11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2014-11-10T13:24:52Z</cp:lastPrinted>
  <dcterms:created xsi:type="dcterms:W3CDTF">2004-12-20T06:56:27Z</dcterms:created>
  <dcterms:modified xsi:type="dcterms:W3CDTF">2015-03-02T06:24:29Z</dcterms:modified>
  <cp:category/>
  <cp:version/>
  <cp:contentType/>
  <cp:contentStatus/>
</cp:coreProperties>
</file>